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l\Desktop\"/>
    </mc:Choice>
  </mc:AlternateContent>
  <xr:revisionPtr revIDLastSave="0" documentId="10_ncr:100000_{622B9EAE-2A2C-4183-B015-F17B745417EC}" xr6:coauthVersionLast="31" xr6:coauthVersionMax="31" xr10:uidLastSave="{00000000-0000-0000-0000-000000000000}"/>
  <bookViews>
    <workbookView xWindow="0" yWindow="0" windowWidth="28800" windowHeight="12210" activeTab="1" xr2:uid="{00000000-000D-0000-FFFF-FFFF00000000}"/>
  </bookViews>
  <sheets>
    <sheet name="Travel" sheetId="1" r:id="rId1"/>
    <sheet name="Hospitality" sheetId="2" r:id="rId2"/>
    <sheet name="Gifts and Benefits" sheetId="4" r:id="rId3"/>
    <sheet name="All other  expenses" sheetId="3" r:id="rId4"/>
  </sheets>
  <definedNames>
    <definedName name="_xlnm.Print_Area" localSheetId="3">'All other  expenses'!$A$1:$E$32</definedName>
    <definedName name="_xlnm.Print_Area" localSheetId="2">'Gifts and Benefits'!$A$1:$E$24</definedName>
    <definedName name="_xlnm.Print_Area" localSheetId="1">Hospitality!$A$1:$F$54</definedName>
    <definedName name="_xlnm.Print_Area" localSheetId="0">Travel!$A$1:$D$99</definedName>
  </definedNames>
  <calcPr calcId="179017"/>
</workbook>
</file>

<file path=xl/calcChain.xml><?xml version="1.0" encoding="utf-8"?>
<calcChain xmlns="http://schemas.openxmlformats.org/spreadsheetml/2006/main">
  <c r="B22" i="3" l="1"/>
  <c r="B47" i="2" l="1"/>
  <c r="B42" i="1" l="1"/>
  <c r="B3" i="2" l="1"/>
  <c r="D14" i="4" l="1"/>
  <c r="B4" i="3"/>
  <c r="B3" i="3"/>
  <c r="B2" i="3"/>
  <c r="B4" i="4"/>
  <c r="B3" i="4"/>
  <c r="B2" i="4"/>
  <c r="B4" i="2"/>
  <c r="B2" i="2"/>
  <c r="B90" i="1"/>
  <c r="B17" i="1"/>
  <c r="B91" i="1" l="1"/>
</calcChain>
</file>

<file path=xl/sharedStrings.xml><?xml version="1.0" encoding="utf-8"?>
<sst xmlns="http://schemas.openxmlformats.org/spreadsheetml/2006/main" count="480" uniqueCount="323">
  <si>
    <t>Date</t>
  </si>
  <si>
    <t>Location/s</t>
  </si>
  <si>
    <t>Location</t>
  </si>
  <si>
    <t>Disclosure period</t>
  </si>
  <si>
    <t>Sub total</t>
  </si>
  <si>
    <t xml:space="preserve">Purpose (eg, hosting delegation from China) </t>
  </si>
  <si>
    <t>All Other Expenses</t>
  </si>
  <si>
    <t>Total travel expenses</t>
  </si>
  <si>
    <t xml:space="preserve">Organisation Name </t>
  </si>
  <si>
    <t>Chief Executive</t>
  </si>
  <si>
    <t>International, domestic and local travel expenses</t>
  </si>
  <si>
    <t>Nature (eg taxi, parking, bus)</t>
  </si>
  <si>
    <t>Reason (eg building relationships, team building)</t>
  </si>
  <si>
    <t>Nature (what and for how many eg dinner for 5)</t>
  </si>
  <si>
    <t>Total other expenses</t>
  </si>
  <si>
    <t>Local Travel (within City, excluding travel to airport)</t>
  </si>
  <si>
    <t>DomesticTravel (within NZ, including travel to and from local airport)</t>
  </si>
  <si>
    <t>Nature (eg hotel, airfare, meals &amp; for how many people, other costs)</t>
  </si>
  <si>
    <t>Nature (eg hotel, airfares, taxis, meals &amp; for how many people, other costs)</t>
  </si>
  <si>
    <t>No. of items =</t>
  </si>
  <si>
    <t>Gifts  and hospitality</t>
  </si>
  <si>
    <t>** Include eg phone and data costs, subscriptions, membership fees, conference fees,  professional development costs, books and anything else</t>
  </si>
  <si>
    <t xml:space="preserve">Hospitality Offered to Third Parties </t>
  </si>
  <si>
    <t xml:space="preserve">Total  expenses </t>
  </si>
  <si>
    <t>Total gifts &amp; benefits</t>
  </si>
  <si>
    <t>Chief Executive Expense Disclosure</t>
  </si>
  <si>
    <t>Notes</t>
  </si>
  <si>
    <t>Date(s)</t>
  </si>
  <si>
    <t>*** e.g. subscription part of employment agreement, development as agreed with SSC</t>
  </si>
  <si>
    <t>Comment / explanation ***</t>
  </si>
  <si>
    <t xml:space="preserve">Notes </t>
  </si>
  <si>
    <t>* Headings on following tabs will pre populate with what you enter on this tab</t>
  </si>
  <si>
    <t>*** Delete what's inapplicable.  Be consistent - all GST exclusive or all GST inclusive</t>
  </si>
  <si>
    <t>Offered by 
(who made the offer?)</t>
  </si>
  <si>
    <t>Nature ***</t>
  </si>
  <si>
    <t>International Travel (including  travel within NZ at beginning and end of overseas trip)**</t>
  </si>
  <si>
    <t>** Group expenditure relating to each overseas trip</t>
  </si>
  <si>
    <t>** Delete what's inapplicable.  Be consistent - all GST exclusive or all GST inclusive</t>
  </si>
  <si>
    <t>Description ** (e.g. event tickets,  etc)</t>
  </si>
  <si>
    <t>Sub totals and totals will appear automatically once you put information in rows above.</t>
  </si>
  <si>
    <t>Mark clearly if there is no information to disclose.</t>
  </si>
  <si>
    <t>Hospitality</t>
  </si>
  <si>
    <t>Gifts and Benefits over $50 annual value**</t>
  </si>
  <si>
    <t>** All gifts, invitations to events and other hospitality, of $50 or more in total value per year, offered to the CE by people external to the organisation</t>
  </si>
  <si>
    <t>Estimated value (NZ$)
(exc GST / inc GST)***</t>
  </si>
  <si>
    <t>*** Mark clearly if cost include GST or not. Be consistent - all GST exclusive or all GST inclusive</t>
  </si>
  <si>
    <t>Estimated total value will appear automatically once you put information in rows above.</t>
  </si>
  <si>
    <t>All other expenditure incurred by the chief executive that is not travel, hospitality or gifts</t>
  </si>
  <si>
    <t>All Other Expenses**</t>
  </si>
  <si>
    <t>Total cost will appear automatically once you put information in rows above.</t>
  </si>
  <si>
    <t>All gifts, invitations to events and other hospitality, of $50 or more in total value per year, offered to the CE by people external to the organisation</t>
  </si>
  <si>
    <t xml:space="preserve">
All expenses incurred by CE during international, domestic and local travel. For international travel, group expenses relating to each trip.
</t>
  </si>
  <si>
    <t>* Headings on this tab will be pre populated with what you enter on the Travel tab</t>
  </si>
  <si>
    <t>Purpose of trip (eg attending XYZ conference for 3 days)****</t>
  </si>
  <si>
    <t>Purpose (eg visiting district office for two days...) ****</t>
  </si>
  <si>
    <t>Purpose (eg meeting with Minister) ****</t>
  </si>
  <si>
    <t>**** Please include sufficient information to explain the trip and its costs including destination and duration.</t>
  </si>
  <si>
    <t>All hospitality expenses provided by the CE in the context of his/her job to anyone external to the Public Service or statutory Crown entities.</t>
  </si>
  <si>
    <t>Include items such as  invitations to functions and events, event tickets, gifts from overseas counterparts and commercial organisations (including that accepted by immediate family members).</t>
  </si>
  <si>
    <t>Comments</t>
  </si>
  <si>
    <t>A one-off offer of something worth $25 is not included, but if the offer is made more than once a year, it should be disclosed.</t>
  </si>
  <si>
    <t>1 July 2017 to 30 June 2018</t>
  </si>
  <si>
    <t>Christopher Blake</t>
  </si>
  <si>
    <t>New Zealand Symphony Orchestra</t>
  </si>
  <si>
    <t>Taxi</t>
  </si>
  <si>
    <t>Airfares                 Accommodation               Transport</t>
  </si>
  <si>
    <t>CE and CFO to Victoria University for Civic Music Hub fundraising launch</t>
  </si>
  <si>
    <t>Cost ($)
(exc GST)</t>
  </si>
  <si>
    <t>07.07.2017</t>
  </si>
  <si>
    <t>15.07.2017</t>
  </si>
  <si>
    <t>22.07.2017</t>
  </si>
  <si>
    <t>27.07.2017</t>
  </si>
  <si>
    <t>20.08.2017</t>
  </si>
  <si>
    <t>25.08.2017</t>
  </si>
  <si>
    <t>20.09.2017</t>
  </si>
  <si>
    <t>11.10.2017</t>
  </si>
  <si>
    <t>03.07.2017</t>
  </si>
  <si>
    <t>08.07.2017</t>
  </si>
  <si>
    <t>29.07.2017</t>
  </si>
  <si>
    <t>12.08.2017</t>
  </si>
  <si>
    <t>23.08.2017</t>
  </si>
  <si>
    <t>31.08.2017</t>
  </si>
  <si>
    <t>04.09.2017</t>
  </si>
  <si>
    <t>22.09.2017</t>
  </si>
  <si>
    <t>23.09.2017</t>
  </si>
  <si>
    <t>29.09.2017</t>
  </si>
  <si>
    <t>CE transport to and from British Festival: Bold Worlds in Wellington</t>
  </si>
  <si>
    <t xml:space="preserve">CE transport to and from Beethoven and Bruch with Karen Gomyo in Wellington </t>
  </si>
  <si>
    <r>
      <t>CE transport to and from Milo</t>
    </r>
    <r>
      <rPr>
        <sz val="10"/>
        <color theme="1"/>
        <rFont val="Calibri"/>
        <family val="2"/>
      </rPr>
      <t>š</t>
    </r>
    <r>
      <rPr>
        <sz val="10"/>
        <color theme="1"/>
        <rFont val="Arial"/>
        <family val="2"/>
      </rPr>
      <t xml:space="preserve"> Plays Howard Shore in Wellington</t>
    </r>
  </si>
  <si>
    <t>CE transport to and from 44th International Viola Congress in Wellington</t>
  </si>
  <si>
    <t>CE transport to Pianomania with Freddy Kempf in Wellington</t>
  </si>
  <si>
    <t>06.05.2017</t>
  </si>
  <si>
    <t>Building relationships with guest artists</t>
  </si>
  <si>
    <t>Gusto at the Grand</t>
  </si>
  <si>
    <t>06.08.2017</t>
  </si>
  <si>
    <t>Team building</t>
  </si>
  <si>
    <t>Taste Restaurant</t>
  </si>
  <si>
    <t>WBC Restaurant</t>
  </si>
  <si>
    <t>17.08.2017</t>
  </si>
  <si>
    <t>Skycity Masu</t>
  </si>
  <si>
    <t>18.08.2017</t>
  </si>
  <si>
    <t>Building relationships with external organisations</t>
  </si>
  <si>
    <t>Q Theatre</t>
  </si>
  <si>
    <t>19.08.2017</t>
  </si>
  <si>
    <t xml:space="preserve">Building relationships with guest artists </t>
  </si>
  <si>
    <t>30.08.2017</t>
  </si>
  <si>
    <t>Dockside Restaurant</t>
  </si>
  <si>
    <t>21.09.2017</t>
  </si>
  <si>
    <t>Etrusco at the Savoy</t>
  </si>
  <si>
    <t>Wishbone</t>
  </si>
  <si>
    <t>06.10.2017</t>
  </si>
  <si>
    <t>Pravda</t>
  </si>
  <si>
    <t>12.10.2017</t>
  </si>
  <si>
    <t>Mojo Café</t>
  </si>
  <si>
    <t>13.10.2017</t>
  </si>
  <si>
    <t>04.11.2017</t>
  </si>
  <si>
    <t>25.11.2017</t>
  </si>
  <si>
    <t>01.12.2017</t>
  </si>
  <si>
    <t>Brioche Café</t>
  </si>
  <si>
    <t>10.12.2017</t>
  </si>
  <si>
    <t>Zibibbo Restaurant</t>
  </si>
  <si>
    <t>02.02.2018</t>
  </si>
  <si>
    <t>Egmont St Eatery</t>
  </si>
  <si>
    <t>03.02.2018</t>
  </si>
  <si>
    <t>15.03.2018</t>
  </si>
  <si>
    <t>19.03.2018</t>
  </si>
  <si>
    <t>Building relationships with NZSO Foundation</t>
  </si>
  <si>
    <t>04.04.2018</t>
  </si>
  <si>
    <t>07.04.2018</t>
  </si>
  <si>
    <t>14.06.2018</t>
  </si>
  <si>
    <t>16.06.2018</t>
  </si>
  <si>
    <t>23.06.2018</t>
  </si>
  <si>
    <t>29.06.2018</t>
  </si>
  <si>
    <t>CE, Head of Orchestra Management, H McKeitch (conductor), Sebastien Hurtaud (soloist)</t>
  </si>
  <si>
    <t>CE and Music Director</t>
  </si>
  <si>
    <t>CE plus guest, Music Director, Head of Orchestra Management, Karen Gomyo (soloist)</t>
  </si>
  <si>
    <t>CE, Music Director, Acting Head of Artistic Planning</t>
  </si>
  <si>
    <t>CE, CEO of Auckland Philharmonia Orchestra</t>
  </si>
  <si>
    <t>CE plus guest, Music Director, Laurence Kubiak (Board member) plus guest, Head of Orchestra Management, Orchestra Manager, Acting Head of Artistic Planning, Artistic and Education Coordinator, Karen Gomyo (soloist)</t>
  </si>
  <si>
    <t>CE plus guest, Chairman of the Board plus four guests, Head of Artistic Planning, James Clayton (soloist), Andrew Staples (soloist)</t>
  </si>
  <si>
    <t>Aotearoa Plus Farr, Adams and Boulez post-concert dinner (Auckland)</t>
  </si>
  <si>
    <t>CE meeting with CEO of Auckland Philhamonia Orchestra (Auckland)</t>
  </si>
  <si>
    <t>CE and Music Director dinner (Wellington)</t>
  </si>
  <si>
    <t>17.10.2017</t>
  </si>
  <si>
    <t>02.11.2017</t>
  </si>
  <si>
    <t>29.11.2017</t>
  </si>
  <si>
    <t>07.10.2017</t>
  </si>
  <si>
    <t>05.10.2017</t>
  </si>
  <si>
    <t>20.11.2017</t>
  </si>
  <si>
    <t>09.12.2017</t>
  </si>
  <si>
    <t>04.12.2017</t>
  </si>
  <si>
    <t>08.12.2017</t>
  </si>
  <si>
    <t>11.11.2017</t>
  </si>
  <si>
    <t xml:space="preserve">Phone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</si>
  <si>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</si>
  <si>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</si>
  <si>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</si>
  <si>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</si>
  <si>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</si>
  <si>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</si>
  <si>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</si>
  <si>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</si>
  <si>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</si>
  <si>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</si>
  <si>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>May</t>
  </si>
  <si>
    <t>June</t>
  </si>
  <si>
    <t>01.08.2017</t>
  </si>
  <si>
    <t>01.09.2017</t>
  </si>
  <si>
    <t>01.10.2017</t>
  </si>
  <si>
    <t>01.11.2017</t>
  </si>
  <si>
    <t>01.01.2018</t>
  </si>
  <si>
    <t>01.02.2018</t>
  </si>
  <si>
    <t>01.03.2018</t>
  </si>
  <si>
    <t>01.04.2018</t>
  </si>
  <si>
    <t>01.05.2018</t>
  </si>
  <si>
    <t>01.06.2018</t>
  </si>
  <si>
    <t>01.07.2018</t>
  </si>
  <si>
    <t>29.01.2018</t>
  </si>
  <si>
    <t>11.04.2018</t>
  </si>
  <si>
    <t>25.05.2018</t>
  </si>
  <si>
    <t>17.05.2018</t>
  </si>
  <si>
    <t>10.03.2018</t>
  </si>
  <si>
    <t>21.03.2018</t>
  </si>
  <si>
    <t>27.03.2018</t>
  </si>
  <si>
    <t>13.04.2018</t>
  </si>
  <si>
    <t>17.04.2018</t>
  </si>
  <si>
    <t>21.04.2018</t>
  </si>
  <si>
    <t>12.05.2018</t>
  </si>
  <si>
    <t>05.06.2018</t>
  </si>
  <si>
    <t>06.06.2018</t>
  </si>
  <si>
    <t>20.06.2018</t>
  </si>
  <si>
    <t>25.06.2018</t>
  </si>
  <si>
    <t>28.06.2018</t>
  </si>
  <si>
    <t>Airfares                             Transport</t>
  </si>
  <si>
    <t>24.06.2018</t>
  </si>
  <si>
    <t>Cost ($)****
(exc GST)</t>
  </si>
  <si>
    <t>Airfares                             Accommodation</t>
  </si>
  <si>
    <t>CE transport to Victoria University Marae for CACE Meeting</t>
  </si>
  <si>
    <t>CE transport to meeting with Manager - City Shaper of Wellington City Council</t>
  </si>
  <si>
    <t>CE transport to meeting with Director of New Zealand School of Music</t>
  </si>
  <si>
    <r>
      <t>CE transport to NZ Opera performance of K</t>
    </r>
    <r>
      <rPr>
        <sz val="10"/>
        <color theme="1"/>
        <rFont val="Calibri"/>
        <family val="2"/>
      </rPr>
      <t>á</t>
    </r>
    <r>
      <rPr>
        <sz val="10"/>
        <color theme="1"/>
        <rFont val="Arial"/>
        <family val="2"/>
      </rPr>
      <t>tya Kabanov</t>
    </r>
    <r>
      <rPr>
        <sz val="10"/>
        <color theme="1"/>
        <rFont val="Calibri"/>
        <family val="2"/>
      </rPr>
      <t>á</t>
    </r>
  </si>
  <si>
    <t>CE plus two staff  transport to NZSO Strategy Day</t>
  </si>
  <si>
    <t>CE transport from dinner to farewell Board Member</t>
  </si>
  <si>
    <t>CE transport from NYO post-concert dinner</t>
  </si>
  <si>
    <t>CE transport to Ministry for Culture and Heritage for Cultural Agency Chief Executives Meeting</t>
  </si>
  <si>
    <t>CE transport from cocktail function to thank players for performing at Sponsorship functions</t>
  </si>
  <si>
    <t>CE transport to Christmas lunch with the senior leadership team</t>
  </si>
  <si>
    <t>CE transport from Shed Series: Juxtaposition concert</t>
  </si>
  <si>
    <t>CE transport to Sound and Vision meeting</t>
  </si>
  <si>
    <t>CE and Head of Artistic Planning transport to meeting with Te Matatini</t>
  </si>
  <si>
    <t>CE transport from Edo De Waart's Masterworks: Beethoven and Brahms</t>
  </si>
  <si>
    <t>British Festival: Bold Worlds in Auckland</t>
  </si>
  <si>
    <t>British Festival: NZSO National Youth Orchestra Young Person's Guide to the Orchestra in Auckland</t>
  </si>
  <si>
    <r>
      <t>Milo</t>
    </r>
    <r>
      <rPr>
        <sz val="10"/>
        <color theme="1"/>
        <rFont val="Calibri"/>
        <family val="2"/>
      </rPr>
      <t>š</t>
    </r>
    <r>
      <rPr>
        <sz val="10"/>
        <color theme="1"/>
        <rFont val="Arial"/>
        <family val="2"/>
      </rPr>
      <t xml:space="preserve"> Plays Howard Shore in Auckland</t>
    </r>
  </si>
  <si>
    <r>
      <t>Milo</t>
    </r>
    <r>
      <rPr>
        <sz val="10"/>
        <color theme="1"/>
        <rFont val="Calibri"/>
        <family val="2"/>
      </rPr>
      <t>š</t>
    </r>
    <r>
      <rPr>
        <sz val="10"/>
        <color theme="1"/>
        <rFont val="Arial"/>
        <family val="2"/>
      </rPr>
      <t xml:space="preserve"> Plays Howard Shore in Tauranga</t>
    </r>
  </si>
  <si>
    <t>Edo De Waart's Masterworks: Mahler and Berg with Karen Gomyo, and Edo De Waart's Masterworks: Beethoven and Bruch with Karen Gomyo in Auckland</t>
  </si>
  <si>
    <t>Pianomania with Freddy Kempf in Christchurch and Dunedin</t>
  </si>
  <si>
    <t>Travels in Italy in Auckland and Christchurch, and Board Meeting in Auckland</t>
  </si>
  <si>
    <t>Edo De Waart's Masterworks: Mozart and Mahler in Auckland</t>
  </si>
  <si>
    <t>Edo De Waart's Masterworks: Mozart and Mahler in Christchurch</t>
  </si>
  <si>
    <t>An Evening with Simon O'Neill in Christchurch and Dunedin</t>
  </si>
  <si>
    <t>Symphony Services International Summit in Melbourne, Australia</t>
  </si>
  <si>
    <t>06.07.2017</t>
  </si>
  <si>
    <t>CE, Principal Artistic Planner, Gareth Farr (composer) lunch (Wellington)</t>
  </si>
  <si>
    <t>CE, Principal Artistic Planner, Gareth Farr (composer)</t>
  </si>
  <si>
    <t>Nikau Café</t>
  </si>
  <si>
    <t>28.07.2017</t>
  </si>
  <si>
    <t>15.08.2017</t>
  </si>
  <si>
    <t>CE and Chief Operating Officer of Wellington City Council lunch (Wellington)</t>
  </si>
  <si>
    <t>CE, Chief Operating Officer of Wellington City Council</t>
  </si>
  <si>
    <t>Pianomania with Freddy Kempf post-concert dinner (Dunedin)</t>
  </si>
  <si>
    <t>CE, Freddy Kempf (soloist) plus 3 guests</t>
  </si>
  <si>
    <r>
      <t>Pianomania with Freddy Kempf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post-concert dinner (Wellington) </t>
    </r>
  </si>
  <si>
    <t>CE plus guest, Freddy Kempf (soloist) plus 2 guests, Head of Orchestra Management</t>
  </si>
  <si>
    <t>CE and James Judd (Wellington)</t>
  </si>
  <si>
    <t>CE, James Judd (conductor)</t>
  </si>
  <si>
    <t>CE and CEO of Auckland Philhamonia Orchestra lunch (Auckland)</t>
  </si>
  <si>
    <t>CE, CEO of Auckland Philhamonia Orchestra</t>
  </si>
  <si>
    <t>Travels in Italy post-concert dinner (Auckland)</t>
  </si>
  <si>
    <t>CE, Head of Corporate Services, Head of Orchestra Management, Orchestra Manager, Antoine Tamestit (soloist), James Judd (conductor)</t>
  </si>
  <si>
    <t>CE, Edo de Waart, Head of Orchestra Management, Orchestra Manager, Joyce Yang (soloist)</t>
  </si>
  <si>
    <t>06.11.2017</t>
  </si>
  <si>
    <t xml:space="preserve">CE, Ben Northey (conductor), Chris Lam Sam (MC) </t>
  </si>
  <si>
    <t>NZSO Foundation post-meeting lunch (Wellington)</t>
  </si>
  <si>
    <t>Messiah post-concert dinner (Wellington)</t>
  </si>
  <si>
    <t>CE plus guest, Head of Orchestra Management, Head of Artistic Planning, Brett Weymark (conductor), Robert MacFarlane (soloist), Celeste Lazarenko (soloist), Deborah Humblex2 (soloist), Brent Stewart (Orpheus MD)</t>
  </si>
  <si>
    <t>CE and CE of Royal New Zealand Ballet lunch (Wellington)</t>
  </si>
  <si>
    <t>CE, CE of Royal New Zealand Ballet</t>
  </si>
  <si>
    <t>NYO Summer Concerts post-concert dinner (Wellington)</t>
  </si>
  <si>
    <t>CE, Head of Orchestra Management, Head of Artistic Planning, Marketing Manager, Guy Noble (conductor), Matthias Balzat (cello) plus three guests</t>
  </si>
  <si>
    <t>NZ Festival: Anne Sofie von Otter post-concert dinner (Wellington)</t>
  </si>
  <si>
    <t>CE plus guest, Head of Orchestra Management, Orchestra Manager, Ben Northey (conductor)</t>
  </si>
  <si>
    <t>NZSO Foundation lunch (Wellington)</t>
  </si>
  <si>
    <t xml:space="preserve">CE, NZSO Foundation Trustees,  Head of Marketing &amp; Development, Fundraising Executive, Development Manager </t>
  </si>
  <si>
    <t>An Evening with Simon O'Neill post-concert dinner (Dunedin)</t>
  </si>
  <si>
    <t>CE, Laurence Rennes (conductor), Simon O'Neill (soloist)</t>
  </si>
  <si>
    <t>An Evening with Simon O'Neill post-concert dinner (Wellington)</t>
  </si>
  <si>
    <t>CE plus 3 guests, Head of Artistic Planning, Laurence Rennes (conductor), Simon O'Neill (soloist)</t>
  </si>
  <si>
    <t>Brahms &amp; Tchaikovsky post-concert dinner (Wellington)</t>
  </si>
  <si>
    <t>CE plus guest, Head of Artistic Planning, Miguel Harth-Bedoya (conductor)</t>
  </si>
  <si>
    <t>NZSO Foundation members lunch (Wellington)</t>
  </si>
  <si>
    <t xml:space="preserve">CE, Head of Corporate Services, NZSO Foundation Trustees </t>
  </si>
  <si>
    <t>CE, Principal Artistic Planner, Musical Director of Nelson Opera in the Park lunch (Wellington)</t>
  </si>
  <si>
    <t>CE, Principal Artistic Planner, Musical Director of Nelson Opera in the Park</t>
  </si>
  <si>
    <t>CE, Chief Executive of Radio New Zealand lunch (Wellington)</t>
  </si>
  <si>
    <t xml:space="preserve">CE, Chief Executive of Radio New Zealand </t>
  </si>
  <si>
    <t>Travels in Italy post-concert dinner (Wellington)</t>
  </si>
  <si>
    <t>CE, CEO of Auckland Philharmonia Orchestra, General Manager of Orchestra Wellington, General Manager of Dunedin Symphony Orchestra, CEO of Christchurch Symphony Orchestra</t>
  </si>
  <si>
    <t>Association of Professional Orchestras lunch (Wellington)</t>
  </si>
  <si>
    <t>Todd Young Composers Award post-concert dinner (Wellington)</t>
  </si>
  <si>
    <t>CE, NZSO Foundation Trustees, Head of Marketing and Development, Fundraising Executive</t>
  </si>
  <si>
    <t>CE, Music Director, and Head of Artistic Planning dinner (Wellington)</t>
  </si>
  <si>
    <t>CE, Music Director, Head of Artistic Planning</t>
  </si>
  <si>
    <t>CE, Music Director, Head of Orchestra Management, Head of Marketing &amp; Development, Orchestra Manager, Head of Artistic Planning, Christina and Michelle Naughton (soloists)</t>
  </si>
  <si>
    <t xml:space="preserve">Edo De Waart's Masterworks: Mozart &amp; Mahler post-concert dinner (Wellington) </t>
  </si>
  <si>
    <t>Edo De Waart's Masterworks: Janine Jansen plays Sibelius in Auckland</t>
  </si>
  <si>
    <t>Edo De Waart's Masterworks: Beethoven and Bruch with Karen Gomyo post-concert dinner (Wellington)</t>
  </si>
  <si>
    <t>Edo De Waart's Masterworks: Mahler and Berg with Karen Gomyo post-concert dinner (Auckland)</t>
  </si>
  <si>
    <t>Edo De Waart's Masterworks: The Damnation of Faust: Concert Opera post-concert dinner (Wellington)</t>
  </si>
  <si>
    <t>Edo De Waart's Masterworks: Rachmaninov with Joyce Yang post-concert dinner</t>
  </si>
  <si>
    <t>Edo De Waart's Masterworks: Rachmaninov with Joyce Yang in Auckland, Hamilton, Christchurch and Dunedin</t>
  </si>
  <si>
    <t>Mozart and Beethoven, and NZSO Foundation Meeting in Auckland</t>
  </si>
  <si>
    <t>Edo De Waart's Masterworks: The Damnation of Faust: Concert Opera, and NZSO Foundation Gala Dinner in Auckland</t>
  </si>
  <si>
    <t xml:space="preserve">11.02-14.02.2018 </t>
  </si>
  <si>
    <t xml:space="preserve">06.06-08.06.2018 </t>
  </si>
  <si>
    <t>CE to NZSO Foundation meeting in Auckland</t>
  </si>
  <si>
    <t>CE transport to Adam Concert Room to deliver lecture about the NZSO and career as composer to The Listening Session Club</t>
  </si>
  <si>
    <t>CE transport from Travels in Italy concert</t>
  </si>
  <si>
    <t>CE transport to and from Waterloo Probus Club meeting to deliver lecture about NZSO</t>
  </si>
  <si>
    <t>CE transport to funeral of ex-NZSO Board Member Athol Mann</t>
  </si>
  <si>
    <t>CE transport to and from NZSO Te Papa concert</t>
  </si>
  <si>
    <t>CE transport to and from Messiah post-concert dinner</t>
  </si>
  <si>
    <t>CE transport to and from Back to Bach concert</t>
  </si>
  <si>
    <t>CE transport to NZ Festival's Star Wars: A New Hope with the NZSO</t>
  </si>
  <si>
    <t>CE transport to NZ Festival's Anne Sofie von Otter with the NZSO</t>
  </si>
  <si>
    <t>CE and Chairman of the Board to parliament for meeting with Prime Minister Jacinda Ardern</t>
  </si>
  <si>
    <t>CE transport from Shed Series: Innovation</t>
  </si>
  <si>
    <t>CE transport to and from The Four Seasons concert</t>
  </si>
  <si>
    <t>CE transport to and from Edo De Waart's Masterworks: Berlioz, Debussy and Ravel concert</t>
  </si>
  <si>
    <t>CE transport from An Evening with Simon O'Neill concert</t>
  </si>
  <si>
    <t>CE transport to IHG sponsor function</t>
  </si>
  <si>
    <t>CE transport to Edo De Waart's Masterworks: The Damnation of Faust: Concert Opera dress rehearsal</t>
  </si>
  <si>
    <t>CE transport to and from Westpac Trans-Tasman dinner at the Australian High Commission</t>
  </si>
  <si>
    <t>Airfares                 Accommodation               Transport                      Delegate Dinner</t>
  </si>
  <si>
    <t>IMG Artists meeting with Head of Global Touring in Sydney, Australia</t>
  </si>
  <si>
    <t>CE to Auckland office and NZSO Foundation meeting in Auckland</t>
  </si>
  <si>
    <t>CE transport to and from dinner with Music Director, Head of Artistic Planning, and winner of 2017 Gala Dinner auction prize</t>
  </si>
  <si>
    <t>CE transport from Alex Ross with Bianca Andrew and STROMA concert with NZSO players</t>
  </si>
  <si>
    <t>CE transport from NZSO staff function</t>
  </si>
  <si>
    <t>CE to performance of NZ Opera</t>
  </si>
  <si>
    <t>CE to Auckland office and Bernstein at 100, and The Four Seasons in Auckland</t>
  </si>
  <si>
    <t>Planning</t>
  </si>
  <si>
    <t>2018 season planning session (Auckland)</t>
  </si>
  <si>
    <t>CE and Designate Head of Artistic Planning lunch (Wellington)</t>
  </si>
  <si>
    <t>CE and Manager of City Shaper, Wellington City Council working lunch (Wellington)</t>
  </si>
  <si>
    <t>CE, Manager of City Shaper, Wellington City Council</t>
  </si>
  <si>
    <t>Project meeting</t>
  </si>
  <si>
    <t>13.09.2017</t>
  </si>
  <si>
    <t>CE plus guest, Head of NAXOS, Head of Orchestra Management, James Judd (conductor)</t>
  </si>
  <si>
    <t>Building relationships with guest artists and external organisations</t>
  </si>
  <si>
    <t>Building relationship with the NZSO Foundation</t>
  </si>
  <si>
    <t>CE, Designate Head of Artistic Planning</t>
  </si>
  <si>
    <t>Third parties include people and organisations external to the public service or statutory Crown entities.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</si>
</sst>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indexed="8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1" fillId="0" borderId="8" xfId="0" applyFont="1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9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5" borderId="3" xfId="0" applyFont="1" applyFill="1" applyBorder="1" applyAlignment="1"/>
    <xf numFmtId="0" fontId="0" fillId="5" borderId="3" xfId="0" applyFont="1" applyFill="1" applyBorder="1" applyAlignment="1">
      <alignment wrapText="1"/>
    </xf>
    <xf numFmtId="0" fontId="0" fillId="5" borderId="5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3" fillId="4" borderId="4" xfId="0" applyFont="1" applyFill="1" applyBorder="1" applyAlignment="1">
      <alignment vertical="center" wrapText="1" readingOrder="1"/>
    </xf>
    <xf numFmtId="0" fontId="5" fillId="5" borderId="4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/>
    <xf numFmtId="0" fontId="0" fillId="2" borderId="6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 wrapText="1" readingOrder="1"/>
    </xf>
    <xf numFmtId="0" fontId="0" fillId="0" borderId="0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7" xfId="0" applyFont="1" applyFill="1" applyBorder="1" applyAlignment="1">
      <alignment vertical="center" readingOrder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4" fillId="7" borderId="12" xfId="0" applyFont="1" applyFill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8" fillId="0" borderId="0" xfId="0" applyFont="1" applyBorder="1" applyAlignment="1">
      <alignment vertical="center" wrapText="1" readingOrder="1"/>
    </xf>
    <xf numFmtId="0" fontId="12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9" xfId="0" applyBorder="1" applyAlignment="1">
      <alignment vertical="top"/>
    </xf>
    <xf numFmtId="0" fontId="0" fillId="0" borderId="0" xfId="0" applyBorder="1" applyAlignment="1"/>
    <xf numFmtId="0" fontId="10" fillId="0" borderId="9" xfId="0" applyFont="1" applyFill="1" applyBorder="1" applyAlignment="1">
      <alignment vertical="center" readingOrder="1"/>
    </xf>
    <xf numFmtId="0" fontId="10" fillId="0" borderId="0" xfId="0" applyFont="1" applyFill="1" applyBorder="1" applyAlignment="1">
      <alignment vertical="center" readingOrder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8" borderId="7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5" borderId="7" xfId="0" applyFont="1" applyFill="1" applyBorder="1" applyAlignment="1">
      <alignment vertical="center" wrapText="1" readingOrder="1"/>
    </xf>
    <xf numFmtId="0" fontId="0" fillId="0" borderId="0" xfId="0" applyBorder="1" applyAlignment="1">
      <alignment wrapText="1"/>
    </xf>
    <xf numFmtId="164" fontId="1" fillId="8" borderId="2" xfId="0" applyNumberFormat="1" applyFont="1" applyFill="1" applyBorder="1" applyAlignment="1">
      <alignment vertical="center"/>
    </xf>
    <xf numFmtId="164" fontId="6" fillId="8" borderId="2" xfId="0" applyNumberFormat="1" applyFont="1" applyFill="1" applyBorder="1" applyAlignment="1">
      <alignment vertical="center" wrapText="1"/>
    </xf>
    <xf numFmtId="164" fontId="1" fillId="5" borderId="2" xfId="0" applyNumberFormat="1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vertical="center" wrapText="1" readingOrder="1"/>
    </xf>
    <xf numFmtId="0" fontId="6" fillId="0" borderId="7" xfId="0" applyFont="1" applyBorder="1" applyAlignment="1">
      <alignment wrapText="1"/>
    </xf>
    <xf numFmtId="0" fontId="5" fillId="2" borderId="0" xfId="0" applyFont="1" applyFill="1" applyBorder="1" applyAlignment="1">
      <alignment vertical="center" wrapText="1" readingOrder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Border="1" applyAlignment="1">
      <alignment vertical="top"/>
    </xf>
    <xf numFmtId="0" fontId="6" fillId="5" borderId="0" xfId="0" applyFont="1" applyFill="1" applyBorder="1" applyAlignment="1">
      <alignment vertical="center" wrapText="1"/>
    </xf>
    <xf numFmtId="164" fontId="6" fillId="5" borderId="3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0" fillId="0" borderId="0" xfId="0" applyFont="1" applyBorder="1" applyAlignment="1">
      <alignment horizontal="justify" vertical="center"/>
    </xf>
    <xf numFmtId="0" fontId="0" fillId="0" borderId="6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0" fillId="0" borderId="4" xfId="0" applyFont="1" applyBorder="1"/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0" xfId="0" applyFont="1" applyBorder="1"/>
    <xf numFmtId="0" fontId="0" fillId="0" borderId="1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justify" vertical="center"/>
    </xf>
    <xf numFmtId="0" fontId="0" fillId="0" borderId="9" xfId="0" applyFont="1" applyBorder="1" applyAlignment="1">
      <alignment wrapText="1"/>
    </xf>
    <xf numFmtId="0" fontId="0" fillId="0" borderId="6" xfId="0" applyFont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Alignment="1">
      <alignment wrapText="1"/>
    </xf>
    <xf numFmtId="2" fontId="0" fillId="0" borderId="0" xfId="0" applyNumberFormat="1" applyFill="1" applyAlignment="1">
      <alignment wrapText="1"/>
    </xf>
    <xf numFmtId="2" fontId="0" fillId="0" borderId="0" xfId="0" applyNumberFormat="1" applyBorder="1" applyAlignment="1">
      <alignment wrapText="1"/>
    </xf>
    <xf numFmtId="0" fontId="0" fillId="0" borderId="9" xfId="0" applyBorder="1" applyAlignment="1">
      <alignment wrapText="1"/>
    </xf>
    <xf numFmtId="2" fontId="0" fillId="0" borderId="0" xfId="0" applyNumberFormat="1" applyFont="1" applyBorder="1" applyAlignment="1">
      <alignment wrapText="1"/>
    </xf>
    <xf numFmtId="0" fontId="0" fillId="0" borderId="9" xfId="0" applyFont="1" applyFill="1" applyBorder="1" applyAlignment="1">
      <alignment wrapText="1"/>
    </xf>
    <xf numFmtId="2" fontId="0" fillId="0" borderId="0" xfId="0" applyNumberFormat="1" applyFont="1" applyFill="1" applyBorder="1" applyAlignment="1">
      <alignment wrapText="1"/>
    </xf>
    <xf numFmtId="2" fontId="0" fillId="0" borderId="9" xfId="0" applyNumberFormat="1" applyFont="1" applyBorder="1" applyAlignment="1">
      <alignment wrapText="1"/>
    </xf>
    <xf numFmtId="2" fontId="0" fillId="0" borderId="6" xfId="0" applyNumberFormat="1" applyFont="1" applyBorder="1" applyAlignment="1">
      <alignment wrapText="1"/>
    </xf>
    <xf numFmtId="2" fontId="18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9" xfId="0" applyFill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2" fontId="10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18" fillId="0" borderId="6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" fillId="3" borderId="5" xfId="0" applyFont="1" applyFill="1" applyBorder="1" applyAlignment="1">
      <alignment wrapText="1"/>
    </xf>
    <xf numFmtId="0" fontId="0" fillId="0" borderId="6" xfId="0" applyFill="1" applyBorder="1" applyAlignment="1">
      <alignment vertical="top" wrapText="1"/>
    </xf>
    <xf numFmtId="0" fontId="0" fillId="0" borderId="9" xfId="0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5" borderId="8" xfId="0" applyFill="1" applyBorder="1" applyAlignment="1"/>
    <xf numFmtId="0" fontId="6" fillId="0" borderId="6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horizontal="justify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4" borderId="10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3" fillId="4" borderId="11" xfId="0" applyFont="1" applyFill="1" applyBorder="1" applyAlignment="1">
      <alignment vertical="center" wrapText="1" readingOrder="1"/>
    </xf>
    <xf numFmtId="0" fontId="7" fillId="0" borderId="12" xfId="0" applyFont="1" applyBorder="1" applyAlignment="1">
      <alignment vertical="center" wrapText="1" readingOrder="1"/>
    </xf>
    <xf numFmtId="0" fontId="8" fillId="0" borderId="12" xfId="0" applyFont="1" applyBorder="1" applyAlignment="1">
      <alignment vertical="center" wrapText="1" readingOrder="1"/>
    </xf>
    <xf numFmtId="0" fontId="13" fillId="0" borderId="7" xfId="0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vertical="center" wrapText="1" readingOrder="1"/>
    </xf>
    <xf numFmtId="0" fontId="3" fillId="3" borderId="2" xfId="0" applyNumberFormat="1" applyFont="1" applyFill="1" applyBorder="1" applyAlignment="1">
      <alignment vertical="center" wrapText="1" readingOrder="1"/>
    </xf>
    <xf numFmtId="0" fontId="3" fillId="6" borderId="7" xfId="0" applyFont="1" applyFill="1" applyBorder="1" applyAlignment="1">
      <alignment vertical="center" readingOrder="1"/>
    </xf>
    <xf numFmtId="0" fontId="3" fillId="6" borderId="2" xfId="0" applyFont="1" applyFill="1" applyBorder="1" applyAlignment="1">
      <alignment vertical="center" readingOrder="1"/>
    </xf>
    <xf numFmtId="0" fontId="3" fillId="4" borderId="7" xfId="0" applyFont="1" applyFill="1" applyBorder="1" applyAlignment="1">
      <alignment horizontal="left" vertical="center" wrapText="1" readingOrder="1"/>
    </xf>
    <xf numFmtId="0" fontId="3" fillId="4" borderId="2" xfId="0" applyFont="1" applyFill="1" applyBorder="1" applyAlignment="1">
      <alignment horizontal="left" vertical="center" wrapText="1" readingOrder="1"/>
    </xf>
    <xf numFmtId="0" fontId="16" fillId="0" borderId="12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0" fillId="0" borderId="9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0" fillId="0" borderId="9" xfId="0" applyFont="1" applyBorder="1" applyAlignment="1">
      <alignment horizontal="justify" vertical="center"/>
    </xf>
    <xf numFmtId="0" fontId="0" fillId="0" borderId="0" xfId="0" applyFont="1" applyBorder="1" applyAlignment="1">
      <alignment horizontal="justify" vertical="center"/>
    </xf>
    <xf numFmtId="0" fontId="0" fillId="0" borderId="9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6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vertical="center" wrapText="1" readingOrder="1"/>
    </xf>
    <xf numFmtId="0" fontId="4" fillId="4" borderId="2" xfId="0" applyFont="1" applyFill="1" applyBorder="1" applyAlignment="1">
      <alignment vertical="center" wrapText="1" readingOrder="1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CC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"/>
  <sheetViews>
    <sheetView topLeftCell="A71" zoomScaleNormal="100" zoomScaleSheetLayoutView="120" workbookViewId="0">
      <selection activeCell="C85" sqref="C85"/>
    </sheetView>
  </sheetViews>
  <sheetFormatPr defaultColWidth="9.140625" defaultRowHeight="12.75" x14ac:dyDescent="0.2"/>
  <cols>
    <col min="1" max="1" width="23.5703125" style="6" customWidth="1"/>
    <col min="2" max="2" width="23.5703125" style="1" customWidth="1"/>
    <col min="3" max="4" width="27.5703125" style="1" customWidth="1"/>
    <col min="5" max="7" width="9.140625" style="1"/>
    <col min="8" max="8" width="32.42578125" style="1" customWidth="1"/>
    <col min="9" max="9" width="45.28515625" style="1" customWidth="1"/>
    <col min="10" max="16384" width="9.140625" style="1"/>
  </cols>
  <sheetData>
    <row r="1" spans="1:11" ht="36" customHeight="1" x14ac:dyDescent="0.2">
      <c r="A1" s="145" t="s">
        <v>25</v>
      </c>
      <c r="B1" s="146"/>
      <c r="C1" s="146"/>
      <c r="D1" s="147"/>
    </row>
    <row r="2" spans="1:11" ht="36" customHeight="1" x14ac:dyDescent="0.2">
      <c r="A2" s="47" t="s">
        <v>8</v>
      </c>
      <c r="B2" s="153" t="s">
        <v>63</v>
      </c>
      <c r="C2" s="153"/>
      <c r="D2" s="153"/>
    </row>
    <row r="3" spans="1:11" ht="36" customHeight="1" x14ac:dyDescent="0.2">
      <c r="A3" s="47" t="s">
        <v>9</v>
      </c>
      <c r="B3" s="154" t="s">
        <v>62</v>
      </c>
      <c r="C3" s="154"/>
      <c r="D3" s="154"/>
    </row>
    <row r="4" spans="1:11" ht="36" customHeight="1" x14ac:dyDescent="0.2">
      <c r="A4" s="47" t="s">
        <v>3</v>
      </c>
      <c r="B4" s="154" t="s">
        <v>61</v>
      </c>
      <c r="C4" s="154"/>
      <c r="D4" s="154"/>
    </row>
    <row r="5" spans="1:11" s="3" customFormat="1" ht="36" customHeight="1" x14ac:dyDescent="0.2">
      <c r="A5" s="155" t="s">
        <v>10</v>
      </c>
      <c r="B5" s="156"/>
      <c r="C5" s="156"/>
      <c r="D5" s="157"/>
      <c r="H5" s="7"/>
    </row>
    <row r="6" spans="1:11" s="3" customFormat="1" ht="35.25" customHeight="1" x14ac:dyDescent="0.2">
      <c r="A6" s="158" t="s">
        <v>51</v>
      </c>
      <c r="B6" s="159"/>
      <c r="C6" s="159"/>
      <c r="D6" s="160"/>
    </row>
    <row r="7" spans="1:11" s="4" customFormat="1" ht="19.5" customHeight="1" x14ac:dyDescent="0.2">
      <c r="A7" s="150" t="s">
        <v>35</v>
      </c>
      <c r="B7" s="151"/>
      <c r="C7" s="151"/>
      <c r="D7" s="152"/>
    </row>
    <row r="8" spans="1:11" s="41" customFormat="1" ht="38.25" x14ac:dyDescent="0.2">
      <c r="A8" s="39" t="s">
        <v>27</v>
      </c>
      <c r="B8" s="40" t="s">
        <v>67</v>
      </c>
      <c r="C8" s="40" t="s">
        <v>53</v>
      </c>
      <c r="D8" s="135" t="s">
        <v>18</v>
      </c>
      <c r="F8" s="125"/>
      <c r="G8" s="106"/>
      <c r="H8" s="7"/>
      <c r="I8" s="117"/>
      <c r="J8" s="117"/>
    </row>
    <row r="9" spans="1:11" ht="51" x14ac:dyDescent="0.2">
      <c r="A9" s="110" t="s">
        <v>283</v>
      </c>
      <c r="B9" s="7">
        <v>1680.42</v>
      </c>
      <c r="C9" s="127" t="s">
        <v>221</v>
      </c>
      <c r="D9" s="11" t="s">
        <v>303</v>
      </c>
      <c r="F9" s="7"/>
      <c r="G9" s="7"/>
      <c r="H9" s="7"/>
    </row>
    <row r="10" spans="1:11" ht="38.25" x14ac:dyDescent="0.2">
      <c r="A10" s="110" t="s">
        <v>284</v>
      </c>
      <c r="B10" s="127">
        <v>1307.82</v>
      </c>
      <c r="C10" s="127" t="s">
        <v>304</v>
      </c>
      <c r="D10" s="11" t="s">
        <v>65</v>
      </c>
      <c r="F10" s="7"/>
      <c r="G10" s="7"/>
      <c r="H10" s="106"/>
      <c r="I10" s="117"/>
      <c r="J10" s="117"/>
      <c r="K10" s="117"/>
    </row>
    <row r="11" spans="1:11" x14ac:dyDescent="0.2">
      <c r="A11" s="10"/>
      <c r="B11" s="127"/>
      <c r="C11" s="127"/>
      <c r="D11" s="11"/>
      <c r="F11" s="7"/>
      <c r="G11" s="7"/>
      <c r="H11" s="7"/>
    </row>
    <row r="12" spans="1:11" x14ac:dyDescent="0.2">
      <c r="A12" s="79"/>
      <c r="B12" s="80"/>
      <c r="C12" s="127"/>
      <c r="D12" s="11"/>
      <c r="F12" s="7"/>
      <c r="G12" s="7"/>
      <c r="H12" s="7"/>
    </row>
    <row r="13" spans="1:11" x14ac:dyDescent="0.2">
      <c r="A13" s="79"/>
      <c r="B13" s="80"/>
      <c r="C13" s="127"/>
      <c r="D13" s="11"/>
      <c r="F13" s="7"/>
      <c r="G13" s="7"/>
      <c r="H13" s="7"/>
    </row>
    <row r="14" spans="1:11" x14ac:dyDescent="0.2">
      <c r="A14" s="10"/>
      <c r="B14" s="127"/>
      <c r="C14" s="127"/>
      <c r="D14" s="11"/>
    </row>
    <row r="15" spans="1:11" x14ac:dyDescent="0.2">
      <c r="A15" s="10"/>
      <c r="B15" s="127"/>
      <c r="C15" s="127"/>
      <c r="D15" s="11"/>
    </row>
    <row r="16" spans="1:11" hidden="1" x14ac:dyDescent="0.2">
      <c r="A16" s="10"/>
      <c r="B16" s="127"/>
      <c r="C16" s="127"/>
      <c r="D16" s="11"/>
    </row>
    <row r="17" spans="1:9" ht="19.5" customHeight="1" x14ac:dyDescent="0.2">
      <c r="A17" s="61" t="s">
        <v>4</v>
      </c>
      <c r="B17" s="65">
        <f>SUM(B9:B16)</f>
        <v>2988.24</v>
      </c>
      <c r="C17" s="127"/>
      <c r="D17" s="11"/>
    </row>
    <row r="18" spans="1:9" s="4" customFormat="1" ht="35.25" customHeight="1" x14ac:dyDescent="0.2">
      <c r="A18" s="161" t="s">
        <v>16</v>
      </c>
      <c r="B18" s="162"/>
      <c r="C18" s="162"/>
      <c r="D18" s="136"/>
      <c r="F18" s="97"/>
    </row>
    <row r="19" spans="1:9" s="41" customFormat="1" ht="37.5" customHeight="1" x14ac:dyDescent="0.2">
      <c r="A19" s="39" t="s">
        <v>27</v>
      </c>
      <c r="B19" s="40" t="s">
        <v>67</v>
      </c>
      <c r="C19" s="40" t="s">
        <v>54</v>
      </c>
      <c r="D19" s="135" t="s">
        <v>17</v>
      </c>
    </row>
    <row r="20" spans="1:9" s="41" customFormat="1" ht="38.25" x14ac:dyDescent="0.2">
      <c r="A20" s="110" t="s">
        <v>68</v>
      </c>
      <c r="B20" s="109">
        <v>633.16999999999996</v>
      </c>
      <c r="C20" s="127" t="s">
        <v>211</v>
      </c>
      <c r="D20" s="137" t="s">
        <v>65</v>
      </c>
    </row>
    <row r="21" spans="1:9" ht="51" x14ac:dyDescent="0.2">
      <c r="A21" s="110" t="s">
        <v>69</v>
      </c>
      <c r="B21" s="109">
        <v>864.78</v>
      </c>
      <c r="C21" s="127" t="s">
        <v>212</v>
      </c>
      <c r="D21" s="137" t="s">
        <v>65</v>
      </c>
      <c r="F21" s="107"/>
      <c r="G21" s="108"/>
      <c r="H21" s="106"/>
      <c r="I21" s="106"/>
    </row>
    <row r="22" spans="1:9" ht="38.25" x14ac:dyDescent="0.2">
      <c r="A22" s="110" t="s">
        <v>70</v>
      </c>
      <c r="B22" s="109">
        <v>812.6</v>
      </c>
      <c r="C22" s="127" t="s">
        <v>213</v>
      </c>
      <c r="D22" s="137" t="s">
        <v>65</v>
      </c>
      <c r="F22" s="107"/>
      <c r="G22" s="108"/>
      <c r="H22" s="108"/>
      <c r="I22" s="106"/>
    </row>
    <row r="23" spans="1:9" ht="38.25" x14ac:dyDescent="0.2">
      <c r="A23" s="10" t="s">
        <v>71</v>
      </c>
      <c r="B23" s="109">
        <v>595.07000000000005</v>
      </c>
      <c r="C23" s="127" t="s">
        <v>214</v>
      </c>
      <c r="D23" s="137" t="s">
        <v>65</v>
      </c>
      <c r="F23" s="107"/>
      <c r="G23" s="108"/>
      <c r="H23" s="106"/>
    </row>
    <row r="24" spans="1:9" ht="76.5" x14ac:dyDescent="0.2">
      <c r="A24" s="10" t="s">
        <v>72</v>
      </c>
      <c r="B24" s="109">
        <v>1239.1300000000001</v>
      </c>
      <c r="C24" s="127" t="s">
        <v>215</v>
      </c>
      <c r="D24" s="137" t="s">
        <v>65</v>
      </c>
      <c r="F24" s="107"/>
      <c r="G24" s="108"/>
    </row>
    <row r="25" spans="1:9" ht="63.75" x14ac:dyDescent="0.2">
      <c r="A25" s="10" t="s">
        <v>73</v>
      </c>
      <c r="B25" s="109">
        <v>738.53</v>
      </c>
      <c r="C25" s="127" t="s">
        <v>282</v>
      </c>
      <c r="D25" s="137" t="s">
        <v>65</v>
      </c>
      <c r="F25" s="107"/>
      <c r="G25" s="108"/>
      <c r="I25" s="106"/>
    </row>
    <row r="26" spans="1:9" ht="38.25" x14ac:dyDescent="0.2">
      <c r="A26" s="119" t="s">
        <v>74</v>
      </c>
      <c r="B26" s="105">
        <v>842.21</v>
      </c>
      <c r="C26" s="7" t="s">
        <v>216</v>
      </c>
      <c r="D26" s="137" t="s">
        <v>65</v>
      </c>
      <c r="F26" s="107"/>
      <c r="G26" s="108"/>
      <c r="I26" s="106"/>
    </row>
    <row r="27" spans="1:9" ht="38.25" x14ac:dyDescent="0.2">
      <c r="A27" s="138" t="s">
        <v>75</v>
      </c>
      <c r="B27" s="105">
        <v>1471.51</v>
      </c>
      <c r="C27" s="7" t="s">
        <v>217</v>
      </c>
      <c r="D27" s="137" t="s">
        <v>65</v>
      </c>
    </row>
    <row r="28" spans="1:9" ht="51" x14ac:dyDescent="0.2">
      <c r="A28" s="138" t="s">
        <v>144</v>
      </c>
      <c r="B28" s="105">
        <v>1831.3</v>
      </c>
      <c r="C28" s="7" t="s">
        <v>280</v>
      </c>
      <c r="D28" s="137" t="s">
        <v>65</v>
      </c>
    </row>
    <row r="29" spans="1:9" ht="38.25" x14ac:dyDescent="0.2">
      <c r="A29" s="119" t="s">
        <v>152</v>
      </c>
      <c r="B29" s="7">
        <v>421.56</v>
      </c>
      <c r="C29" s="7" t="s">
        <v>275</v>
      </c>
      <c r="D29" s="137" t="s">
        <v>196</v>
      </c>
    </row>
    <row r="30" spans="1:9" ht="38.25" x14ac:dyDescent="0.2">
      <c r="A30" s="119" t="s">
        <v>145</v>
      </c>
      <c r="B30" s="105">
        <v>1168.7</v>
      </c>
      <c r="C30" s="7" t="s">
        <v>305</v>
      </c>
      <c r="D30" s="137" t="s">
        <v>65</v>
      </c>
    </row>
    <row r="31" spans="1:9" ht="25.5" x14ac:dyDescent="0.2">
      <c r="A31" s="119" t="s">
        <v>125</v>
      </c>
      <c r="B31" s="105">
        <v>556.35</v>
      </c>
      <c r="C31" s="7" t="s">
        <v>285</v>
      </c>
      <c r="D31" s="137" t="s">
        <v>64</v>
      </c>
    </row>
    <row r="32" spans="1:9" ht="38.25" x14ac:dyDescent="0.2">
      <c r="A32" s="119" t="s">
        <v>128</v>
      </c>
      <c r="B32" s="105">
        <v>727.39</v>
      </c>
      <c r="C32" s="7" t="s">
        <v>218</v>
      </c>
      <c r="D32" s="137" t="s">
        <v>65</v>
      </c>
    </row>
    <row r="33" spans="1:7" ht="38.25" x14ac:dyDescent="0.2">
      <c r="A33" s="10" t="s">
        <v>178</v>
      </c>
      <c r="B33" s="127">
        <v>313.73</v>
      </c>
      <c r="C33" s="7" t="s">
        <v>219</v>
      </c>
      <c r="D33" s="137" t="s">
        <v>193</v>
      </c>
    </row>
    <row r="34" spans="1:7" ht="38.25" x14ac:dyDescent="0.2">
      <c r="A34" s="119" t="s">
        <v>180</v>
      </c>
      <c r="B34" s="105">
        <v>1494.88</v>
      </c>
      <c r="C34" s="7" t="s">
        <v>310</v>
      </c>
      <c r="D34" s="137" t="s">
        <v>65</v>
      </c>
    </row>
    <row r="35" spans="1:7" ht="38.25" x14ac:dyDescent="0.2">
      <c r="A35" s="119" t="s">
        <v>129</v>
      </c>
      <c r="B35" s="105">
        <v>850.28</v>
      </c>
      <c r="C35" s="7" t="s">
        <v>220</v>
      </c>
      <c r="D35" s="137" t="s">
        <v>65</v>
      </c>
    </row>
    <row r="36" spans="1:7" ht="38.25" x14ac:dyDescent="0.2">
      <c r="A36" s="10" t="s">
        <v>132</v>
      </c>
      <c r="B36" s="127">
        <v>798.19</v>
      </c>
      <c r="C36" s="127" t="s">
        <v>281</v>
      </c>
      <c r="D36" s="137" t="s">
        <v>65</v>
      </c>
    </row>
    <row r="37" spans="1:7" x14ac:dyDescent="0.2">
      <c r="A37" s="10"/>
      <c r="B37" s="127"/>
      <c r="C37" s="127"/>
      <c r="D37" s="11"/>
    </row>
    <row r="38" spans="1:7" x14ac:dyDescent="0.2">
      <c r="A38" s="10"/>
      <c r="B38" s="127"/>
      <c r="C38" s="127"/>
      <c r="D38" s="11"/>
    </row>
    <row r="39" spans="1:7" ht="12.6" customHeight="1" x14ac:dyDescent="0.2">
      <c r="A39" s="10"/>
      <c r="B39" s="127"/>
      <c r="C39" s="127"/>
      <c r="D39" s="11"/>
    </row>
    <row r="40" spans="1:7" ht="12.6" customHeight="1" x14ac:dyDescent="0.2">
      <c r="A40" s="10"/>
      <c r="B40" s="127"/>
      <c r="C40" s="127"/>
      <c r="D40" s="11"/>
    </row>
    <row r="41" spans="1:7" x14ac:dyDescent="0.2">
      <c r="A41" s="10"/>
      <c r="B41" s="127"/>
      <c r="C41" s="127"/>
      <c r="D41" s="11"/>
    </row>
    <row r="42" spans="1:7" hidden="1" x14ac:dyDescent="0.2">
      <c r="A42" s="61" t="s">
        <v>4</v>
      </c>
      <c r="B42" s="66">
        <f>SUM(B20:B41)</f>
        <v>15359.380000000001</v>
      </c>
      <c r="C42" s="127"/>
      <c r="D42" s="11"/>
    </row>
    <row r="43" spans="1:7" ht="19.5" customHeight="1" x14ac:dyDescent="0.2">
      <c r="A43" s="163" t="s">
        <v>15</v>
      </c>
      <c r="B43" s="164"/>
      <c r="C43" s="164"/>
      <c r="D43" s="139"/>
    </row>
    <row r="44" spans="1:7" ht="27" customHeight="1" x14ac:dyDescent="0.2">
      <c r="A44" s="39" t="s">
        <v>0</v>
      </c>
      <c r="B44" s="40" t="s">
        <v>67</v>
      </c>
      <c r="C44" s="40" t="s">
        <v>55</v>
      </c>
      <c r="D44" s="135" t="s">
        <v>11</v>
      </c>
    </row>
    <row r="45" spans="1:7" s="42" customFormat="1" ht="25.5" customHeight="1" x14ac:dyDescent="0.2">
      <c r="A45" s="110" t="s">
        <v>76</v>
      </c>
      <c r="B45" s="109">
        <v>13.65</v>
      </c>
      <c r="C45" s="127" t="s">
        <v>66</v>
      </c>
      <c r="D45" s="11" t="s">
        <v>64</v>
      </c>
    </row>
    <row r="46" spans="1:7" ht="38.25" x14ac:dyDescent="0.2">
      <c r="A46" s="110" t="s">
        <v>77</v>
      </c>
      <c r="B46" s="109">
        <v>51.74</v>
      </c>
      <c r="C46" s="109" t="s">
        <v>86</v>
      </c>
      <c r="D46" s="11" t="s">
        <v>64</v>
      </c>
      <c r="F46" s="97"/>
      <c r="G46" s="97"/>
    </row>
    <row r="47" spans="1:7" ht="38.25" x14ac:dyDescent="0.2">
      <c r="A47" s="110" t="s">
        <v>78</v>
      </c>
      <c r="B47" s="109">
        <v>51.64</v>
      </c>
      <c r="C47" s="127" t="s">
        <v>88</v>
      </c>
      <c r="D47" s="11" t="s">
        <v>64</v>
      </c>
      <c r="F47" s="97"/>
      <c r="G47" s="97"/>
    </row>
    <row r="48" spans="1:7" ht="38.25" x14ac:dyDescent="0.2">
      <c r="A48" s="110" t="s">
        <v>79</v>
      </c>
      <c r="B48" s="109">
        <v>51.74</v>
      </c>
      <c r="C48" s="127" t="s">
        <v>87</v>
      </c>
      <c r="D48" s="11" t="s">
        <v>64</v>
      </c>
      <c r="F48" s="97"/>
      <c r="G48" s="97"/>
    </row>
    <row r="49" spans="1:10" ht="51" x14ac:dyDescent="0.2">
      <c r="A49" s="110" t="s">
        <v>80</v>
      </c>
      <c r="B49" s="109">
        <v>29.47</v>
      </c>
      <c r="C49" s="127" t="s">
        <v>301</v>
      </c>
      <c r="D49" s="11" t="s">
        <v>64</v>
      </c>
      <c r="F49" s="97"/>
      <c r="G49" s="97"/>
    </row>
    <row r="50" spans="1:10" ht="38.25" x14ac:dyDescent="0.2">
      <c r="A50" s="110" t="s">
        <v>81</v>
      </c>
      <c r="B50" s="109">
        <v>44.95</v>
      </c>
      <c r="C50" s="127" t="s">
        <v>89</v>
      </c>
      <c r="D50" s="11" t="s">
        <v>64</v>
      </c>
      <c r="F50" s="97"/>
      <c r="G50" s="7"/>
      <c r="H50" s="105"/>
      <c r="I50" s="7"/>
      <c r="J50" s="106"/>
    </row>
    <row r="51" spans="1:10" ht="38.25" x14ac:dyDescent="0.2">
      <c r="A51" s="110" t="s">
        <v>82</v>
      </c>
      <c r="B51" s="109">
        <v>13.39</v>
      </c>
      <c r="C51" s="127" t="s">
        <v>197</v>
      </c>
      <c r="D51" s="11" t="s">
        <v>64</v>
      </c>
      <c r="F51" s="97"/>
      <c r="G51" s="7"/>
      <c r="H51" s="105"/>
      <c r="I51" s="7"/>
      <c r="J51" s="106"/>
    </row>
    <row r="52" spans="1:10" ht="63.75" x14ac:dyDescent="0.2">
      <c r="A52" s="138" t="s">
        <v>83</v>
      </c>
      <c r="B52" s="105">
        <v>10.26</v>
      </c>
      <c r="C52" s="7" t="s">
        <v>286</v>
      </c>
      <c r="D52" s="140" t="s">
        <v>64</v>
      </c>
      <c r="F52" s="97"/>
      <c r="G52" s="97"/>
    </row>
    <row r="53" spans="1:10" ht="38.25" x14ac:dyDescent="0.2">
      <c r="A53" s="10" t="s">
        <v>84</v>
      </c>
      <c r="B53" s="127">
        <v>53.39</v>
      </c>
      <c r="C53" s="127" t="s">
        <v>90</v>
      </c>
      <c r="D53" s="11" t="s">
        <v>64</v>
      </c>
      <c r="F53" s="97"/>
      <c r="G53" s="97"/>
    </row>
    <row r="54" spans="1:10" ht="38.25" x14ac:dyDescent="0.2">
      <c r="A54" s="10" t="s">
        <v>85</v>
      </c>
      <c r="B54" s="127">
        <v>23.56</v>
      </c>
      <c r="C54" s="7" t="s">
        <v>198</v>
      </c>
      <c r="D54" s="11" t="s">
        <v>64</v>
      </c>
    </row>
    <row r="55" spans="1:10" ht="38.25" x14ac:dyDescent="0.2">
      <c r="A55" s="119" t="s">
        <v>147</v>
      </c>
      <c r="B55" s="7">
        <v>9.39</v>
      </c>
      <c r="C55" s="7" t="s">
        <v>199</v>
      </c>
      <c r="D55" s="140" t="s">
        <v>64</v>
      </c>
    </row>
    <row r="56" spans="1:10" ht="25.5" x14ac:dyDescent="0.2">
      <c r="A56" s="119" t="s">
        <v>110</v>
      </c>
      <c r="B56" s="7">
        <v>32.61</v>
      </c>
      <c r="C56" s="7" t="s">
        <v>287</v>
      </c>
      <c r="D56" s="140" t="s">
        <v>64</v>
      </c>
    </row>
    <row r="57" spans="1:10" ht="38.25" x14ac:dyDescent="0.2">
      <c r="A57" s="119" t="s">
        <v>146</v>
      </c>
      <c r="B57" s="7">
        <v>25.65</v>
      </c>
      <c r="C57" s="7" t="s">
        <v>200</v>
      </c>
      <c r="D57" s="140" t="s">
        <v>64</v>
      </c>
    </row>
    <row r="58" spans="1:10" ht="25.5" x14ac:dyDescent="0.2">
      <c r="A58" s="138" t="s">
        <v>143</v>
      </c>
      <c r="B58" s="7">
        <v>34.4</v>
      </c>
      <c r="C58" s="7" t="s">
        <v>201</v>
      </c>
      <c r="D58" s="140" t="s">
        <v>64</v>
      </c>
    </row>
    <row r="59" spans="1:10" ht="38.25" x14ac:dyDescent="0.2">
      <c r="A59" s="138" t="s">
        <v>144</v>
      </c>
      <c r="B59" s="7">
        <v>94.09</v>
      </c>
      <c r="C59" s="7" t="s">
        <v>288</v>
      </c>
      <c r="D59" s="140" t="s">
        <v>64</v>
      </c>
    </row>
    <row r="60" spans="1:10" ht="38.25" x14ac:dyDescent="0.2">
      <c r="A60" s="138" t="s">
        <v>148</v>
      </c>
      <c r="B60" s="7">
        <v>9.65</v>
      </c>
      <c r="C60" s="7" t="s">
        <v>289</v>
      </c>
      <c r="D60" s="140" t="s">
        <v>64</v>
      </c>
    </row>
    <row r="61" spans="1:10" ht="25.5" x14ac:dyDescent="0.2">
      <c r="A61" s="138" t="s">
        <v>116</v>
      </c>
      <c r="B61" s="7">
        <v>45.92</v>
      </c>
      <c r="C61" s="7" t="s">
        <v>290</v>
      </c>
      <c r="D61" s="140" t="s">
        <v>64</v>
      </c>
    </row>
    <row r="62" spans="1:10" ht="38.25" x14ac:dyDescent="0.2">
      <c r="A62" s="119" t="s">
        <v>145</v>
      </c>
      <c r="B62" s="7">
        <v>12.8</v>
      </c>
      <c r="C62" s="7" t="s">
        <v>206</v>
      </c>
      <c r="D62" s="140" t="s">
        <v>64</v>
      </c>
    </row>
    <row r="63" spans="1:10" ht="51" x14ac:dyDescent="0.2">
      <c r="A63" s="119" t="s">
        <v>150</v>
      </c>
      <c r="B63" s="7">
        <v>30.7</v>
      </c>
      <c r="C63" s="7" t="s">
        <v>205</v>
      </c>
      <c r="D63" s="140" t="s">
        <v>64</v>
      </c>
    </row>
    <row r="64" spans="1:10" ht="25.5" x14ac:dyDescent="0.2">
      <c r="A64" s="119" t="s">
        <v>151</v>
      </c>
      <c r="B64" s="7">
        <v>49.21</v>
      </c>
      <c r="C64" s="7" t="s">
        <v>202</v>
      </c>
      <c r="D64" s="140" t="s">
        <v>64</v>
      </c>
    </row>
    <row r="65" spans="1:4" ht="25.5" x14ac:dyDescent="0.2">
      <c r="A65" s="119" t="s">
        <v>149</v>
      </c>
      <c r="B65" s="7">
        <v>53.21</v>
      </c>
      <c r="C65" s="7" t="s">
        <v>291</v>
      </c>
      <c r="D65" s="140" t="s">
        <v>64</v>
      </c>
    </row>
    <row r="66" spans="1:4" ht="51" x14ac:dyDescent="0.2">
      <c r="A66" s="119" t="s">
        <v>177</v>
      </c>
      <c r="B66" s="7">
        <v>11.74</v>
      </c>
      <c r="C66" s="7" t="s">
        <v>204</v>
      </c>
      <c r="D66" s="140" t="s">
        <v>64</v>
      </c>
    </row>
    <row r="67" spans="1:4" ht="25.5" x14ac:dyDescent="0.2">
      <c r="A67" s="119" t="s">
        <v>121</v>
      </c>
      <c r="B67" s="7">
        <v>44.18</v>
      </c>
      <c r="C67" s="7" t="s">
        <v>292</v>
      </c>
      <c r="D67" s="140" t="s">
        <v>64</v>
      </c>
    </row>
    <row r="68" spans="1:4" ht="25.5" x14ac:dyDescent="0.2">
      <c r="A68" s="119" t="s">
        <v>123</v>
      </c>
      <c r="B68" s="7">
        <v>51.48</v>
      </c>
      <c r="C68" s="7" t="s">
        <v>203</v>
      </c>
      <c r="D68" s="11" t="s">
        <v>64</v>
      </c>
    </row>
    <row r="69" spans="1:4" ht="38.25" x14ac:dyDescent="0.2">
      <c r="A69" s="119" t="s">
        <v>181</v>
      </c>
      <c r="B69" s="7">
        <v>55.73</v>
      </c>
      <c r="C69" s="7" t="s">
        <v>293</v>
      </c>
      <c r="D69" s="140" t="s">
        <v>64</v>
      </c>
    </row>
    <row r="70" spans="1:4" ht="38.25" x14ac:dyDescent="0.2">
      <c r="A70" s="119" t="s">
        <v>124</v>
      </c>
      <c r="B70" s="7">
        <v>52.96</v>
      </c>
      <c r="C70" s="7" t="s">
        <v>294</v>
      </c>
      <c r="D70" s="140" t="s">
        <v>64</v>
      </c>
    </row>
    <row r="71" spans="1:4" ht="38.25" x14ac:dyDescent="0.2">
      <c r="A71" s="119" t="s">
        <v>182</v>
      </c>
      <c r="B71" s="7">
        <v>7.39</v>
      </c>
      <c r="C71" s="7" t="s">
        <v>295</v>
      </c>
      <c r="D71" s="140" t="s">
        <v>64</v>
      </c>
    </row>
    <row r="72" spans="1:4" ht="51" x14ac:dyDescent="0.2">
      <c r="A72" s="119" t="s">
        <v>183</v>
      </c>
      <c r="B72" s="7">
        <v>36.78</v>
      </c>
      <c r="C72" s="7" t="s">
        <v>302</v>
      </c>
      <c r="D72" s="11" t="s">
        <v>64</v>
      </c>
    </row>
    <row r="73" spans="1:4" ht="25.5" x14ac:dyDescent="0.2">
      <c r="A73" s="119" t="s">
        <v>184</v>
      </c>
      <c r="B73" s="7">
        <v>25.91</v>
      </c>
      <c r="C73" s="7" t="s">
        <v>296</v>
      </c>
      <c r="D73" s="140" t="s">
        <v>64</v>
      </c>
    </row>
    <row r="74" spans="1:4" ht="51" x14ac:dyDescent="0.2">
      <c r="A74" s="119" t="s">
        <v>185</v>
      </c>
      <c r="B74" s="7">
        <v>62.61</v>
      </c>
      <c r="C74" s="7" t="s">
        <v>306</v>
      </c>
      <c r="D74" s="140" t="s">
        <v>64</v>
      </c>
    </row>
    <row r="75" spans="1:4" ht="51" x14ac:dyDescent="0.2">
      <c r="A75" s="119" t="s">
        <v>186</v>
      </c>
      <c r="B75" s="7">
        <v>58.09</v>
      </c>
      <c r="C75" s="7" t="s">
        <v>298</v>
      </c>
      <c r="D75" s="140" t="s">
        <v>64</v>
      </c>
    </row>
    <row r="76" spans="1:4" ht="25.5" x14ac:dyDescent="0.2">
      <c r="A76" s="119" t="s">
        <v>187</v>
      </c>
      <c r="B76" s="7">
        <v>55.82</v>
      </c>
      <c r="C76" s="7" t="s">
        <v>297</v>
      </c>
      <c r="D76" s="140" t="s">
        <v>64</v>
      </c>
    </row>
    <row r="77" spans="1:4" ht="51" x14ac:dyDescent="0.2">
      <c r="A77" s="10" t="s">
        <v>179</v>
      </c>
      <c r="B77" s="127">
        <v>30.43</v>
      </c>
      <c r="C77" s="127" t="s">
        <v>307</v>
      </c>
      <c r="D77" s="11" t="s">
        <v>64</v>
      </c>
    </row>
    <row r="78" spans="1:4" ht="25.5" x14ac:dyDescent="0.2">
      <c r="A78" s="10" t="s">
        <v>175</v>
      </c>
      <c r="B78" s="127">
        <v>43.2</v>
      </c>
      <c r="C78" s="127" t="s">
        <v>207</v>
      </c>
      <c r="D78" s="11"/>
    </row>
    <row r="79" spans="1:4" ht="25.5" x14ac:dyDescent="0.2">
      <c r="A79" s="119" t="s">
        <v>188</v>
      </c>
      <c r="B79" s="7">
        <v>6.61</v>
      </c>
      <c r="C79" s="7" t="s">
        <v>208</v>
      </c>
      <c r="D79" s="11" t="s">
        <v>64</v>
      </c>
    </row>
    <row r="80" spans="1:4" ht="38.25" x14ac:dyDescent="0.2">
      <c r="A80" s="119" t="s">
        <v>189</v>
      </c>
      <c r="B80" s="7">
        <v>14.6</v>
      </c>
      <c r="C80" s="7" t="s">
        <v>209</v>
      </c>
      <c r="D80" s="140"/>
    </row>
    <row r="81" spans="1:5" ht="25.5" x14ac:dyDescent="0.2">
      <c r="A81" s="119" t="s">
        <v>130</v>
      </c>
      <c r="B81" s="7">
        <v>56.52</v>
      </c>
      <c r="C81" s="7" t="s">
        <v>299</v>
      </c>
      <c r="D81" s="140" t="s">
        <v>64</v>
      </c>
    </row>
    <row r="82" spans="1:5" ht="25.5" x14ac:dyDescent="0.2">
      <c r="A82" s="119" t="s">
        <v>190</v>
      </c>
      <c r="B82" s="7">
        <v>26.35</v>
      </c>
      <c r="C82" s="7" t="s">
        <v>308</v>
      </c>
      <c r="D82" s="11" t="s">
        <v>64</v>
      </c>
    </row>
    <row r="83" spans="1:5" ht="38.25" x14ac:dyDescent="0.2">
      <c r="A83" s="119" t="s">
        <v>194</v>
      </c>
      <c r="B83" s="7">
        <v>39.6</v>
      </c>
      <c r="C83" s="7" t="s">
        <v>210</v>
      </c>
      <c r="D83" s="11"/>
    </row>
    <row r="84" spans="1:5" ht="25.5" x14ac:dyDescent="0.2">
      <c r="A84" s="119" t="s">
        <v>191</v>
      </c>
      <c r="B84" s="105">
        <v>25.3</v>
      </c>
      <c r="C84" s="7" t="s">
        <v>300</v>
      </c>
      <c r="D84" s="140" t="s">
        <v>64</v>
      </c>
    </row>
    <row r="85" spans="1:5" x14ac:dyDescent="0.2">
      <c r="A85" s="119" t="s">
        <v>192</v>
      </c>
      <c r="B85" s="105">
        <v>36</v>
      </c>
      <c r="C85" s="7" t="s">
        <v>309</v>
      </c>
      <c r="D85" s="140" t="s">
        <v>64</v>
      </c>
    </row>
    <row r="86" spans="1:5" x14ac:dyDescent="0.2">
      <c r="A86" s="119"/>
      <c r="B86" s="7"/>
      <c r="C86" s="7"/>
      <c r="D86" s="140"/>
    </row>
    <row r="87" spans="1:5" x14ac:dyDescent="0.2">
      <c r="A87" s="10"/>
      <c r="B87" s="127"/>
      <c r="C87" s="127"/>
      <c r="D87" s="11"/>
    </row>
    <row r="88" spans="1:5" x14ac:dyDescent="0.2">
      <c r="A88" s="10"/>
      <c r="B88" s="127"/>
      <c r="C88" s="127"/>
      <c r="D88" s="11"/>
    </row>
    <row r="89" spans="1:5" x14ac:dyDescent="0.2">
      <c r="A89" s="10"/>
      <c r="B89" s="127"/>
      <c r="C89" s="127"/>
      <c r="D89" s="11"/>
    </row>
    <row r="90" spans="1:5" x14ac:dyDescent="0.2">
      <c r="A90" s="61" t="s">
        <v>4</v>
      </c>
      <c r="B90" s="66">
        <f>SUM(B45:B89)</f>
        <v>1482.7199999999993</v>
      </c>
      <c r="C90" s="127"/>
      <c r="D90" s="11"/>
    </row>
    <row r="91" spans="1:5" ht="15" x14ac:dyDescent="0.2">
      <c r="A91" s="43" t="s">
        <v>7</v>
      </c>
      <c r="B91" s="67">
        <f>B17+B42+B90</f>
        <v>19830.340000000004</v>
      </c>
      <c r="C91" s="8"/>
      <c r="D91" s="141"/>
    </row>
    <row r="92" spans="1:5" x14ac:dyDescent="0.2">
      <c r="A92" s="62"/>
      <c r="B92" s="58"/>
      <c r="C92" s="59"/>
      <c r="D92" s="59"/>
      <c r="E92" s="7"/>
    </row>
    <row r="93" spans="1:5" x14ac:dyDescent="0.2">
      <c r="A93" s="45" t="s">
        <v>30</v>
      </c>
      <c r="B93" s="3"/>
      <c r="C93" s="64"/>
      <c r="D93" s="64"/>
      <c r="E93" s="62"/>
    </row>
    <row r="94" spans="1:5" ht="12.75" customHeight="1" x14ac:dyDescent="0.2">
      <c r="A94" s="148" t="s">
        <v>31</v>
      </c>
      <c r="B94" s="148"/>
      <c r="C94" s="148"/>
      <c r="D94" s="64"/>
      <c r="E94" s="64"/>
    </row>
    <row r="95" spans="1:5" ht="12.75" customHeight="1" x14ac:dyDescent="0.2">
      <c r="A95" s="149" t="s">
        <v>36</v>
      </c>
      <c r="B95" s="149"/>
      <c r="C95" s="149"/>
      <c r="D95" s="62"/>
      <c r="E95" s="64"/>
    </row>
    <row r="96" spans="1:5" ht="12.75" customHeight="1" x14ac:dyDescent="0.2">
      <c r="A96" s="54" t="s">
        <v>32</v>
      </c>
      <c r="B96" s="55"/>
      <c r="C96" s="62"/>
      <c r="D96" s="62"/>
      <c r="E96" s="62"/>
    </row>
    <row r="97" spans="1:5" ht="12.75" customHeight="1" x14ac:dyDescent="0.2">
      <c r="A97" s="76" t="s">
        <v>56</v>
      </c>
      <c r="B97" s="55"/>
      <c r="C97" s="96"/>
      <c r="D97" s="96"/>
    </row>
    <row r="98" spans="1:5" ht="12.75" customHeight="1" x14ac:dyDescent="0.2">
      <c r="A98" s="76" t="s">
        <v>39</v>
      </c>
      <c r="B98" s="55"/>
      <c r="C98" s="74"/>
      <c r="D98" s="74"/>
    </row>
    <row r="99" spans="1:5" ht="12.75" customHeight="1" x14ac:dyDescent="0.2">
      <c r="A99" s="144" t="s">
        <v>40</v>
      </c>
      <c r="B99" s="144"/>
      <c r="C99" s="144"/>
      <c r="D99" s="144"/>
    </row>
    <row r="100" spans="1:5" ht="12.75" hidden="1" customHeight="1" x14ac:dyDescent="0.2">
      <c r="A100" s="38"/>
      <c r="B100" s="62"/>
      <c r="C100" s="62"/>
      <c r="D100" s="62"/>
    </row>
    <row r="101" spans="1:5" ht="19.5" customHeight="1" x14ac:dyDescent="0.2">
      <c r="A101" s="38"/>
      <c r="B101" s="62"/>
      <c r="C101" s="62"/>
      <c r="D101" s="62"/>
    </row>
    <row r="102" spans="1:5" s="7" customFormat="1" ht="34.5" customHeight="1" x14ac:dyDescent="0.2">
      <c r="A102" s="38"/>
      <c r="B102" s="62"/>
      <c r="C102" s="62"/>
      <c r="D102" s="62"/>
      <c r="E102" s="1"/>
    </row>
    <row r="103" spans="1:5" s="62" customFormat="1" x14ac:dyDescent="0.2">
      <c r="A103" s="38"/>
      <c r="E103" s="1"/>
    </row>
    <row r="104" spans="1:5" s="64" customFormat="1" x14ac:dyDescent="0.2">
      <c r="A104" s="38"/>
      <c r="B104" s="62"/>
      <c r="C104" s="62"/>
      <c r="D104" s="62"/>
      <c r="E104" s="1"/>
    </row>
    <row r="105" spans="1:5" s="64" customFormat="1" ht="12.6" customHeight="1" x14ac:dyDescent="0.2">
      <c r="A105" s="38"/>
      <c r="B105" s="62"/>
      <c r="C105" s="62"/>
      <c r="D105" s="62"/>
      <c r="E105" s="1"/>
    </row>
    <row r="106" spans="1:5" s="62" customFormat="1" ht="12.95" customHeight="1" x14ac:dyDescent="0.2">
      <c r="A106" s="38"/>
      <c r="E106" s="1"/>
    </row>
    <row r="107" spans="1:5" x14ac:dyDescent="0.2">
      <c r="A107" s="38"/>
      <c r="B107" s="62"/>
      <c r="C107" s="62"/>
      <c r="D107" s="62"/>
    </row>
    <row r="108" spans="1:5" x14ac:dyDescent="0.2">
      <c r="A108" s="38"/>
      <c r="B108" s="62"/>
      <c r="C108" s="62"/>
      <c r="D108" s="62"/>
    </row>
    <row r="109" spans="1:5" x14ac:dyDescent="0.2">
      <c r="A109" s="38"/>
      <c r="B109" s="62"/>
      <c r="C109" s="62"/>
      <c r="D109" s="62"/>
    </row>
    <row r="110" spans="1:5" x14ac:dyDescent="0.2">
      <c r="A110" s="38"/>
      <c r="B110" s="62"/>
      <c r="C110" s="62"/>
      <c r="D110" s="62"/>
    </row>
  </sheetData>
  <mergeCells count="12">
    <mergeCell ref="A99:D99"/>
    <mergeCell ref="A1:D1"/>
    <mergeCell ref="A94:C94"/>
    <mergeCell ref="A95:C95"/>
    <mergeCell ref="A7:D7"/>
    <mergeCell ref="B2:D2"/>
    <mergeCell ref="B3:D3"/>
    <mergeCell ref="B4:D4"/>
    <mergeCell ref="A5:D5"/>
    <mergeCell ref="A6:D6"/>
    <mergeCell ref="A18:C18"/>
    <mergeCell ref="A43:C43"/>
  </mergeCells>
  <printOptions gridLines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9"/>
  <sheetViews>
    <sheetView tabSelected="1" topLeftCell="A40" zoomScaleNormal="100" workbookViewId="0">
      <selection activeCell="C61" sqref="C61"/>
    </sheetView>
  </sheetViews>
  <sheetFormatPr defaultColWidth="9.140625" defaultRowHeight="12.75" x14ac:dyDescent="0.2"/>
  <cols>
    <col min="1" max="2" width="23.5703125" style="15" customWidth="1"/>
    <col min="3" max="6" width="27.5703125" style="15" customWidth="1"/>
    <col min="7" max="16384" width="9.140625" style="16"/>
  </cols>
  <sheetData>
    <row r="1" spans="1:8" ht="36" customHeight="1" x14ac:dyDescent="0.2">
      <c r="A1" s="167" t="s">
        <v>25</v>
      </c>
      <c r="B1" s="167"/>
      <c r="C1" s="167"/>
      <c r="D1" s="167"/>
      <c r="E1" s="167"/>
      <c r="F1" s="167"/>
    </row>
    <row r="2" spans="1:8" ht="36" customHeight="1" x14ac:dyDescent="0.2">
      <c r="A2" s="47" t="s">
        <v>8</v>
      </c>
      <c r="B2" s="153" t="str">
        <f>Travel!B2</f>
        <v>New Zealand Symphony Orchestra</v>
      </c>
      <c r="C2" s="153"/>
      <c r="D2" s="153"/>
      <c r="E2" s="153"/>
      <c r="F2" s="153"/>
      <c r="G2" s="48"/>
    </row>
    <row r="3" spans="1:8" ht="36" customHeight="1" x14ac:dyDescent="0.2">
      <c r="A3" s="47" t="s">
        <v>9</v>
      </c>
      <c r="B3" s="154" t="str">
        <f>Travel!B3</f>
        <v>Christopher Blake</v>
      </c>
      <c r="C3" s="154"/>
      <c r="D3" s="154"/>
      <c r="E3" s="154"/>
      <c r="F3" s="154"/>
      <c r="G3" s="49"/>
    </row>
    <row r="4" spans="1:8" ht="36" customHeight="1" x14ac:dyDescent="0.2">
      <c r="A4" s="47" t="s">
        <v>3</v>
      </c>
      <c r="B4" s="154" t="str">
        <f>Travel!B4</f>
        <v>1 July 2017 to 30 June 2018</v>
      </c>
      <c r="C4" s="154"/>
      <c r="D4" s="154"/>
      <c r="E4" s="154"/>
      <c r="F4" s="154"/>
      <c r="G4" s="49"/>
    </row>
    <row r="5" spans="1:8" s="14" customFormat="1" ht="35.25" customHeight="1" x14ac:dyDescent="0.25">
      <c r="A5" s="171" t="s">
        <v>41</v>
      </c>
      <c r="B5" s="172"/>
      <c r="C5" s="173"/>
      <c r="D5" s="173"/>
      <c r="E5" s="173"/>
      <c r="F5" s="174"/>
    </row>
    <row r="6" spans="1:8" s="14" customFormat="1" ht="35.25" customHeight="1" x14ac:dyDescent="0.25">
      <c r="A6" s="168" t="s">
        <v>57</v>
      </c>
      <c r="B6" s="169"/>
      <c r="C6" s="169"/>
      <c r="D6" s="169"/>
      <c r="E6" s="169"/>
      <c r="F6" s="170"/>
    </row>
    <row r="7" spans="1:8" s="3" customFormat="1" ht="30.95" customHeight="1" x14ac:dyDescent="0.25">
      <c r="A7" s="165" t="s">
        <v>22</v>
      </c>
      <c r="B7" s="166"/>
      <c r="C7" s="5"/>
      <c r="D7" s="5"/>
      <c r="E7" s="5"/>
      <c r="F7" s="22"/>
    </row>
    <row r="8" spans="1:8" ht="25.5" x14ac:dyDescent="0.2">
      <c r="A8" s="23" t="s">
        <v>0</v>
      </c>
      <c r="B8" s="40" t="s">
        <v>67</v>
      </c>
      <c r="C8" s="2" t="s">
        <v>5</v>
      </c>
      <c r="D8" s="2" t="s">
        <v>13</v>
      </c>
      <c r="E8" s="2" t="s">
        <v>12</v>
      </c>
      <c r="F8" s="9" t="s">
        <v>1</v>
      </c>
    </row>
    <row r="9" spans="1:8" ht="51.75" x14ac:dyDescent="0.25">
      <c r="A9" s="128" t="s">
        <v>91</v>
      </c>
      <c r="B9" s="111">
        <v>372.17</v>
      </c>
      <c r="C9" s="126" t="s">
        <v>140</v>
      </c>
      <c r="D9" s="131" t="s">
        <v>133</v>
      </c>
      <c r="E9" s="121" t="s">
        <v>92</v>
      </c>
      <c r="F9" s="129" t="s">
        <v>93</v>
      </c>
      <c r="H9" s="14"/>
    </row>
    <row r="10" spans="1:8" ht="38.25" x14ac:dyDescent="0.2">
      <c r="A10" s="128" t="s">
        <v>222</v>
      </c>
      <c r="B10" s="111">
        <v>40.43</v>
      </c>
      <c r="C10" s="126" t="s">
        <v>223</v>
      </c>
      <c r="D10" s="131" t="s">
        <v>224</v>
      </c>
      <c r="E10" s="143" t="s">
        <v>311</v>
      </c>
      <c r="F10" s="129" t="s">
        <v>225</v>
      </c>
    </row>
    <row r="11" spans="1:8" ht="51" x14ac:dyDescent="0.2">
      <c r="A11" s="128" t="s">
        <v>226</v>
      </c>
      <c r="B11" s="111">
        <v>63.91</v>
      </c>
      <c r="C11" s="126" t="s">
        <v>262</v>
      </c>
      <c r="D11" s="131" t="s">
        <v>263</v>
      </c>
      <c r="E11" s="143" t="s">
        <v>311</v>
      </c>
      <c r="F11" s="129" t="s">
        <v>225</v>
      </c>
    </row>
    <row r="12" spans="1:8" ht="25.5" x14ac:dyDescent="0.2">
      <c r="A12" s="128" t="s">
        <v>94</v>
      </c>
      <c r="B12" s="111">
        <v>62.61</v>
      </c>
      <c r="C12" s="126" t="s">
        <v>142</v>
      </c>
      <c r="D12" s="126" t="s">
        <v>134</v>
      </c>
      <c r="E12" s="143" t="s">
        <v>311</v>
      </c>
      <c r="F12" s="129" t="s">
        <v>96</v>
      </c>
    </row>
    <row r="13" spans="1:8" ht="51" x14ac:dyDescent="0.2">
      <c r="A13" s="128" t="s">
        <v>79</v>
      </c>
      <c r="B13" s="111">
        <v>232.61</v>
      </c>
      <c r="C13" s="126" t="s">
        <v>276</v>
      </c>
      <c r="D13" s="126" t="s">
        <v>135</v>
      </c>
      <c r="E13" s="121" t="s">
        <v>92</v>
      </c>
      <c r="F13" s="129" t="s">
        <v>97</v>
      </c>
    </row>
    <row r="14" spans="1:8" ht="25.5" x14ac:dyDescent="0.2">
      <c r="A14" s="128" t="s">
        <v>227</v>
      </c>
      <c r="B14" s="111">
        <v>69</v>
      </c>
      <c r="C14" s="126" t="s">
        <v>264</v>
      </c>
      <c r="D14" s="126" t="s">
        <v>265</v>
      </c>
      <c r="E14" s="132" t="s">
        <v>101</v>
      </c>
      <c r="F14" s="129" t="s">
        <v>97</v>
      </c>
    </row>
    <row r="15" spans="1:8" ht="25.5" x14ac:dyDescent="0.2">
      <c r="A15" s="128" t="s">
        <v>98</v>
      </c>
      <c r="B15" s="111">
        <v>171.3</v>
      </c>
      <c r="C15" s="126" t="s">
        <v>312</v>
      </c>
      <c r="D15" s="132" t="s">
        <v>136</v>
      </c>
      <c r="E15" s="143" t="s">
        <v>311</v>
      </c>
      <c r="F15" s="133" t="s">
        <v>99</v>
      </c>
    </row>
    <row r="16" spans="1:8" s="19" customFormat="1" ht="38.25" x14ac:dyDescent="0.2">
      <c r="A16" s="128" t="s">
        <v>100</v>
      </c>
      <c r="B16" s="111">
        <v>37.39</v>
      </c>
      <c r="C16" s="126" t="s">
        <v>141</v>
      </c>
      <c r="D16" s="126" t="s">
        <v>137</v>
      </c>
      <c r="E16" s="132" t="s">
        <v>101</v>
      </c>
      <c r="F16" s="133" t="s">
        <v>102</v>
      </c>
    </row>
    <row r="17" spans="1:6" ht="114.75" x14ac:dyDescent="0.2">
      <c r="A17" s="128" t="s">
        <v>103</v>
      </c>
      <c r="B17" s="111">
        <v>961.74</v>
      </c>
      <c r="C17" s="126" t="s">
        <v>277</v>
      </c>
      <c r="D17" s="126" t="s">
        <v>138</v>
      </c>
      <c r="E17" s="121" t="s">
        <v>104</v>
      </c>
      <c r="F17" s="133" t="s">
        <v>93</v>
      </c>
    </row>
    <row r="18" spans="1:6" ht="63.75" x14ac:dyDescent="0.2">
      <c r="A18" s="128" t="s">
        <v>73</v>
      </c>
      <c r="B18" s="111">
        <v>509.13</v>
      </c>
      <c r="C18" s="126" t="s">
        <v>278</v>
      </c>
      <c r="D18" s="126" t="s">
        <v>139</v>
      </c>
      <c r="E18" s="132" t="s">
        <v>92</v>
      </c>
      <c r="F18" s="129" t="s">
        <v>97</v>
      </c>
    </row>
    <row r="19" spans="1:6" ht="38.25" x14ac:dyDescent="0.2">
      <c r="A19" s="112" t="s">
        <v>105</v>
      </c>
      <c r="B19" s="113">
        <v>72.61</v>
      </c>
      <c r="C19" s="121" t="s">
        <v>313</v>
      </c>
      <c r="D19" s="131" t="s">
        <v>321</v>
      </c>
      <c r="E19" s="121" t="s">
        <v>95</v>
      </c>
      <c r="F19" s="133" t="s">
        <v>106</v>
      </c>
    </row>
    <row r="20" spans="1:6" ht="38.25" x14ac:dyDescent="0.2">
      <c r="A20" s="112" t="s">
        <v>317</v>
      </c>
      <c r="B20" s="113">
        <v>48.26</v>
      </c>
      <c r="C20" s="121" t="s">
        <v>228</v>
      </c>
      <c r="D20" s="131" t="s">
        <v>229</v>
      </c>
      <c r="E20" s="126" t="s">
        <v>101</v>
      </c>
      <c r="F20" s="133" t="s">
        <v>225</v>
      </c>
    </row>
    <row r="21" spans="1:6" ht="25.5" x14ac:dyDescent="0.2">
      <c r="A21" s="128" t="s">
        <v>107</v>
      </c>
      <c r="B21" s="111">
        <v>225.22</v>
      </c>
      <c r="C21" s="126" t="s">
        <v>230</v>
      </c>
      <c r="D21" s="126" t="s">
        <v>231</v>
      </c>
      <c r="E21" s="132" t="s">
        <v>92</v>
      </c>
      <c r="F21" s="129" t="s">
        <v>108</v>
      </c>
    </row>
    <row r="22" spans="1:6" ht="38.25" x14ac:dyDescent="0.2">
      <c r="A22" s="128" t="s">
        <v>84</v>
      </c>
      <c r="B22" s="111">
        <v>434.78</v>
      </c>
      <c r="C22" s="126" t="s">
        <v>232</v>
      </c>
      <c r="D22" s="126" t="s">
        <v>233</v>
      </c>
      <c r="E22" s="132" t="s">
        <v>92</v>
      </c>
      <c r="F22" s="129" t="s">
        <v>97</v>
      </c>
    </row>
    <row r="23" spans="1:6" ht="51" x14ac:dyDescent="0.2">
      <c r="A23" s="128" t="s">
        <v>85</v>
      </c>
      <c r="B23" s="111">
        <v>10.87</v>
      </c>
      <c r="C23" s="126" t="s">
        <v>314</v>
      </c>
      <c r="D23" s="126" t="s">
        <v>315</v>
      </c>
      <c r="E23" s="126" t="s">
        <v>316</v>
      </c>
      <c r="F23" s="129" t="s">
        <v>109</v>
      </c>
    </row>
    <row r="24" spans="1:6" ht="25.5" x14ac:dyDescent="0.2">
      <c r="A24" s="112" t="s">
        <v>110</v>
      </c>
      <c r="B24" s="113">
        <v>78.260000000000005</v>
      </c>
      <c r="C24" s="121" t="s">
        <v>234</v>
      </c>
      <c r="D24" s="131" t="s">
        <v>235</v>
      </c>
      <c r="E24" s="121" t="s">
        <v>92</v>
      </c>
      <c r="F24" s="133" t="s">
        <v>111</v>
      </c>
    </row>
    <row r="25" spans="1:6" ht="51" x14ac:dyDescent="0.2">
      <c r="A25" s="128" t="s">
        <v>110</v>
      </c>
      <c r="B25" s="111">
        <v>257.83</v>
      </c>
      <c r="C25" s="126" t="s">
        <v>266</v>
      </c>
      <c r="D25" s="126" t="s">
        <v>318</v>
      </c>
      <c r="E25" s="121" t="s">
        <v>319</v>
      </c>
      <c r="F25" s="129" t="s">
        <v>97</v>
      </c>
    </row>
    <row r="26" spans="1:6" ht="38.25" x14ac:dyDescent="0.2">
      <c r="A26" s="128" t="s">
        <v>112</v>
      </c>
      <c r="B26" s="111">
        <v>23.4</v>
      </c>
      <c r="C26" s="126" t="s">
        <v>236</v>
      </c>
      <c r="D26" s="126" t="s">
        <v>237</v>
      </c>
      <c r="E26" s="126" t="s">
        <v>101</v>
      </c>
      <c r="F26" s="129" t="s">
        <v>113</v>
      </c>
    </row>
    <row r="27" spans="1:6" ht="76.5" x14ac:dyDescent="0.2">
      <c r="A27" s="128" t="s">
        <v>114</v>
      </c>
      <c r="B27" s="111">
        <v>617.39</v>
      </c>
      <c r="C27" s="126" t="s">
        <v>238</v>
      </c>
      <c r="D27" s="126" t="s">
        <v>239</v>
      </c>
      <c r="E27" s="121" t="s">
        <v>92</v>
      </c>
      <c r="F27" s="129" t="s">
        <v>93</v>
      </c>
    </row>
    <row r="28" spans="1:6" ht="51" x14ac:dyDescent="0.2">
      <c r="A28" s="128" t="s">
        <v>115</v>
      </c>
      <c r="B28" s="111">
        <v>423.48</v>
      </c>
      <c r="C28" s="126" t="s">
        <v>279</v>
      </c>
      <c r="D28" s="121" t="s">
        <v>240</v>
      </c>
      <c r="E28" s="126" t="s">
        <v>92</v>
      </c>
      <c r="F28" s="129" t="s">
        <v>93</v>
      </c>
    </row>
    <row r="29" spans="1:6" ht="89.25" x14ac:dyDescent="0.2">
      <c r="A29" s="128" t="s">
        <v>241</v>
      </c>
      <c r="B29" s="111">
        <v>102.17</v>
      </c>
      <c r="C29" s="126" t="s">
        <v>268</v>
      </c>
      <c r="D29" s="121" t="s">
        <v>267</v>
      </c>
      <c r="E29" s="126" t="s">
        <v>101</v>
      </c>
      <c r="F29" s="129" t="s">
        <v>225</v>
      </c>
    </row>
    <row r="30" spans="1:6" ht="38.25" x14ac:dyDescent="0.2">
      <c r="A30" s="128" t="s">
        <v>116</v>
      </c>
      <c r="B30" s="111">
        <v>260.87</v>
      </c>
      <c r="C30" s="121" t="s">
        <v>269</v>
      </c>
      <c r="D30" s="126" t="s">
        <v>242</v>
      </c>
      <c r="E30" s="126" t="s">
        <v>92</v>
      </c>
      <c r="F30" s="129" t="s">
        <v>111</v>
      </c>
    </row>
    <row r="31" spans="1:6" ht="51" x14ac:dyDescent="0.2">
      <c r="A31" s="128" t="s">
        <v>117</v>
      </c>
      <c r="B31" s="111">
        <v>85.74</v>
      </c>
      <c r="C31" s="126" t="s">
        <v>243</v>
      </c>
      <c r="D31" s="126" t="s">
        <v>270</v>
      </c>
      <c r="E31" s="126" t="s">
        <v>320</v>
      </c>
      <c r="F31" s="129" t="s">
        <v>118</v>
      </c>
    </row>
    <row r="32" spans="1:6" ht="102" x14ac:dyDescent="0.2">
      <c r="A32" s="128" t="s">
        <v>119</v>
      </c>
      <c r="B32" s="111">
        <v>850</v>
      </c>
      <c r="C32" s="126" t="s">
        <v>244</v>
      </c>
      <c r="D32" s="132" t="s">
        <v>245</v>
      </c>
      <c r="E32" s="131" t="s">
        <v>92</v>
      </c>
      <c r="F32" s="134" t="s">
        <v>120</v>
      </c>
    </row>
    <row r="33" spans="1:6" ht="38.25" x14ac:dyDescent="0.2">
      <c r="A33" s="114" t="s">
        <v>121</v>
      </c>
      <c r="B33" s="111">
        <v>42.61</v>
      </c>
      <c r="C33" s="111" t="s">
        <v>246</v>
      </c>
      <c r="D33" s="111" t="s">
        <v>247</v>
      </c>
      <c r="E33" s="126" t="s">
        <v>311</v>
      </c>
      <c r="F33" s="115" t="s">
        <v>122</v>
      </c>
    </row>
    <row r="34" spans="1:6" ht="76.5" x14ac:dyDescent="0.2">
      <c r="A34" s="114" t="s">
        <v>123</v>
      </c>
      <c r="B34" s="111">
        <v>646.09</v>
      </c>
      <c r="C34" s="111" t="s">
        <v>248</v>
      </c>
      <c r="D34" s="113" t="s">
        <v>249</v>
      </c>
      <c r="E34" s="126" t="s">
        <v>92</v>
      </c>
      <c r="F34" s="115" t="s">
        <v>97</v>
      </c>
    </row>
    <row r="35" spans="1:6" ht="51" x14ac:dyDescent="0.2">
      <c r="A35" s="114" t="s">
        <v>124</v>
      </c>
      <c r="B35" s="111">
        <v>197.39</v>
      </c>
      <c r="C35" s="113" t="s">
        <v>250</v>
      </c>
      <c r="D35" s="113" t="s">
        <v>251</v>
      </c>
      <c r="E35" s="126" t="s">
        <v>92</v>
      </c>
      <c r="F35" s="115" t="s">
        <v>97</v>
      </c>
    </row>
    <row r="36" spans="1:6" ht="63.75" x14ac:dyDescent="0.2">
      <c r="A36" s="114" t="s">
        <v>125</v>
      </c>
      <c r="B36" s="111">
        <v>93.13</v>
      </c>
      <c r="C36" s="111" t="s">
        <v>252</v>
      </c>
      <c r="D36" s="113" t="s">
        <v>253</v>
      </c>
      <c r="E36" s="111" t="s">
        <v>320</v>
      </c>
      <c r="F36" s="115" t="s">
        <v>118</v>
      </c>
    </row>
    <row r="37" spans="1:6" ht="38.25" x14ac:dyDescent="0.2">
      <c r="A37" s="114" t="s">
        <v>127</v>
      </c>
      <c r="B37" s="111">
        <v>127.83</v>
      </c>
      <c r="C37" s="111" t="s">
        <v>271</v>
      </c>
      <c r="D37" s="111" t="s">
        <v>272</v>
      </c>
      <c r="E37" s="111" t="s">
        <v>311</v>
      </c>
      <c r="F37" s="115" t="s">
        <v>111</v>
      </c>
    </row>
    <row r="38" spans="1:6" ht="76.5" x14ac:dyDescent="0.2">
      <c r="A38" s="114" t="s">
        <v>128</v>
      </c>
      <c r="B38" s="111">
        <v>369.57</v>
      </c>
      <c r="C38" s="111" t="s">
        <v>274</v>
      </c>
      <c r="D38" s="113" t="s">
        <v>273</v>
      </c>
      <c r="E38" s="126" t="s">
        <v>92</v>
      </c>
      <c r="F38" s="115" t="s">
        <v>93</v>
      </c>
    </row>
    <row r="39" spans="1:6" ht="38.25" x14ac:dyDescent="0.2">
      <c r="A39" s="114" t="s">
        <v>129</v>
      </c>
      <c r="B39" s="111">
        <v>87.74</v>
      </c>
      <c r="C39" s="111" t="s">
        <v>254</v>
      </c>
      <c r="D39" s="116" t="s">
        <v>255</v>
      </c>
      <c r="E39" s="126" t="s">
        <v>92</v>
      </c>
      <c r="F39" s="115" t="s">
        <v>108</v>
      </c>
    </row>
    <row r="40" spans="1:6" ht="51" x14ac:dyDescent="0.2">
      <c r="A40" s="114" t="s">
        <v>130</v>
      </c>
      <c r="B40" s="111">
        <v>332.61</v>
      </c>
      <c r="C40" s="111" t="s">
        <v>256</v>
      </c>
      <c r="D40" s="116" t="s">
        <v>257</v>
      </c>
      <c r="E40" s="126" t="s">
        <v>92</v>
      </c>
      <c r="F40" s="115" t="s">
        <v>97</v>
      </c>
    </row>
    <row r="41" spans="1:6" ht="38.25" x14ac:dyDescent="0.2">
      <c r="A41" s="114" t="s">
        <v>131</v>
      </c>
      <c r="B41" s="111">
        <v>119.57</v>
      </c>
      <c r="C41" s="111" t="s">
        <v>258</v>
      </c>
      <c r="D41" s="116" t="s">
        <v>259</v>
      </c>
      <c r="E41" s="126" t="s">
        <v>92</v>
      </c>
      <c r="F41" s="115" t="s">
        <v>97</v>
      </c>
    </row>
    <row r="42" spans="1:6" ht="38.25" x14ac:dyDescent="0.2">
      <c r="A42" s="114" t="s">
        <v>132</v>
      </c>
      <c r="B42" s="111">
        <v>35.57</v>
      </c>
      <c r="C42" s="111" t="s">
        <v>260</v>
      </c>
      <c r="D42" s="116" t="s">
        <v>261</v>
      </c>
      <c r="E42" s="111" t="s">
        <v>126</v>
      </c>
      <c r="F42" s="115" t="s">
        <v>118</v>
      </c>
    </row>
    <row r="43" spans="1:6" x14ac:dyDescent="0.2">
      <c r="A43" s="114"/>
      <c r="B43" s="111"/>
      <c r="C43" s="113"/>
      <c r="D43" s="111"/>
      <c r="E43" s="101"/>
      <c r="F43" s="115"/>
    </row>
    <row r="44" spans="1:6" x14ac:dyDescent="0.2">
      <c r="A44" s="103"/>
      <c r="B44" s="99"/>
      <c r="C44" s="99"/>
      <c r="D44" s="99"/>
      <c r="E44" s="99"/>
      <c r="F44" s="104"/>
    </row>
    <row r="45" spans="1:6" x14ac:dyDescent="0.2">
      <c r="A45" s="103"/>
      <c r="B45" s="99"/>
      <c r="C45" s="99"/>
      <c r="D45" s="99"/>
      <c r="E45" s="99"/>
      <c r="F45" s="104"/>
    </row>
    <row r="46" spans="1:6" x14ac:dyDescent="0.2">
      <c r="A46" s="103"/>
      <c r="B46" s="99"/>
      <c r="C46" s="99"/>
      <c r="D46" s="99"/>
      <c r="E46" s="99"/>
      <c r="F46" s="104"/>
    </row>
    <row r="47" spans="1:6" ht="15" x14ac:dyDescent="0.2">
      <c r="A47" s="63" t="s">
        <v>23</v>
      </c>
      <c r="B47" s="68">
        <f>SUM(B9:B46)</f>
        <v>8063.2799999999979</v>
      </c>
      <c r="C47" s="24"/>
      <c r="D47" s="25"/>
      <c r="E47" s="25"/>
      <c r="F47" s="26"/>
    </row>
    <row r="48" spans="1:6" x14ac:dyDescent="0.2">
      <c r="A48" s="70"/>
      <c r="B48" s="28"/>
      <c r="C48" s="28"/>
      <c r="D48" s="28"/>
      <c r="E48" s="28"/>
      <c r="F48" s="29"/>
    </row>
    <row r="49" spans="1:6" x14ac:dyDescent="0.2">
      <c r="A49" s="45" t="s">
        <v>30</v>
      </c>
      <c r="B49" s="3"/>
      <c r="C49" s="100"/>
      <c r="D49" s="99"/>
      <c r="E49" s="99"/>
      <c r="F49" s="99"/>
    </row>
    <row r="50" spans="1:6" x14ac:dyDescent="0.2">
      <c r="A50" s="175" t="s">
        <v>322</v>
      </c>
      <c r="B50" s="175"/>
      <c r="C50" s="175"/>
      <c r="D50" s="175"/>
      <c r="E50" s="175"/>
      <c r="F50" s="175"/>
    </row>
    <row r="51" spans="1:6" x14ac:dyDescent="0.2">
      <c r="A51" s="148" t="s">
        <v>52</v>
      </c>
      <c r="B51" s="148"/>
      <c r="C51" s="148"/>
      <c r="D51" s="99"/>
      <c r="E51" s="99"/>
      <c r="F51" s="99"/>
    </row>
    <row r="52" spans="1:6" x14ac:dyDescent="0.2">
      <c r="A52" s="54" t="s">
        <v>37</v>
      </c>
      <c r="B52" s="55"/>
      <c r="C52" s="100"/>
      <c r="D52" s="99"/>
      <c r="E52" s="99"/>
      <c r="F52" s="99"/>
    </row>
    <row r="53" spans="1:6" x14ac:dyDescent="0.2">
      <c r="A53" s="76" t="s">
        <v>49</v>
      </c>
      <c r="B53" s="55"/>
      <c r="C53" s="100"/>
      <c r="D53" s="100"/>
      <c r="E53" s="100"/>
      <c r="F53" s="100"/>
    </row>
    <row r="54" spans="1:6" x14ac:dyDescent="0.2">
      <c r="A54" s="144" t="s">
        <v>40</v>
      </c>
      <c r="B54" s="144"/>
      <c r="C54" s="98"/>
      <c r="D54" s="98"/>
      <c r="E54" s="98"/>
      <c r="F54" s="102"/>
    </row>
    <row r="55" spans="1:6" x14ac:dyDescent="0.2">
      <c r="A55" s="99"/>
      <c r="B55" s="99"/>
      <c r="C55" s="99"/>
      <c r="D55" s="99"/>
      <c r="E55" s="99"/>
      <c r="F55" s="99"/>
    </row>
    <row r="56" spans="1:6" x14ac:dyDescent="0.2">
      <c r="A56" s="99"/>
      <c r="B56" s="99"/>
      <c r="C56" s="99"/>
      <c r="D56" s="99"/>
      <c r="E56" s="99"/>
      <c r="F56" s="99"/>
    </row>
    <row r="57" spans="1:6" x14ac:dyDescent="0.2">
      <c r="A57" s="99"/>
      <c r="B57" s="99"/>
      <c r="C57" s="99"/>
      <c r="D57" s="99"/>
      <c r="E57" s="99"/>
      <c r="F57" s="99"/>
    </row>
    <row r="58" spans="1:6" x14ac:dyDescent="0.2">
      <c r="A58" s="99"/>
      <c r="B58" s="99"/>
      <c r="C58" s="99"/>
      <c r="D58" s="99"/>
      <c r="E58" s="99"/>
      <c r="F58" s="99"/>
    </row>
    <row r="59" spans="1:6" x14ac:dyDescent="0.2">
      <c r="A59" s="99"/>
      <c r="B59" s="99"/>
      <c r="C59" s="99"/>
      <c r="D59" s="99"/>
      <c r="E59" s="99"/>
      <c r="F59" s="99"/>
    </row>
  </sheetData>
  <mergeCells count="10">
    <mergeCell ref="A54:B54"/>
    <mergeCell ref="A7:B7"/>
    <mergeCell ref="A51:C51"/>
    <mergeCell ref="A1:F1"/>
    <mergeCell ref="A6:F6"/>
    <mergeCell ref="B2:F2"/>
    <mergeCell ref="B3:F3"/>
    <mergeCell ref="B4:F4"/>
    <mergeCell ref="A5:F5"/>
    <mergeCell ref="A50:F50"/>
  </mergeCells>
  <printOptions gridLines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4"/>
  <sheetViews>
    <sheetView zoomScaleNormal="100" workbookViewId="0">
      <selection activeCell="O20" sqref="O20"/>
    </sheetView>
  </sheetViews>
  <sheetFormatPr defaultColWidth="9.140625" defaultRowHeight="12.75" x14ac:dyDescent="0.2"/>
  <cols>
    <col min="1" max="5" width="27.5703125" style="32" customWidth="1"/>
    <col min="6" max="16384" width="9.140625" style="35"/>
  </cols>
  <sheetData>
    <row r="1" spans="1:14" ht="36" customHeight="1" x14ac:dyDescent="0.2">
      <c r="A1" s="167" t="s">
        <v>25</v>
      </c>
      <c r="B1" s="167"/>
      <c r="C1" s="167"/>
      <c r="D1" s="167"/>
      <c r="E1" s="167"/>
      <c r="F1" s="72"/>
    </row>
    <row r="2" spans="1:14" ht="36" customHeight="1" x14ac:dyDescent="0.2">
      <c r="A2" s="47" t="s">
        <v>8</v>
      </c>
      <c r="B2" s="153" t="str">
        <f>Travel!B2</f>
        <v>New Zealand Symphony Orchestra</v>
      </c>
      <c r="C2" s="153"/>
      <c r="D2" s="153"/>
      <c r="E2" s="153"/>
      <c r="F2" s="48"/>
      <c r="G2" s="48"/>
    </row>
    <row r="3" spans="1:14" ht="36" customHeight="1" x14ac:dyDescent="0.2">
      <c r="A3" s="47" t="s">
        <v>9</v>
      </c>
      <c r="B3" s="154" t="str">
        <f>Travel!B3</f>
        <v>Christopher Blake</v>
      </c>
      <c r="C3" s="154"/>
      <c r="D3" s="154"/>
      <c r="E3" s="154"/>
      <c r="F3" s="49"/>
      <c r="G3" s="49"/>
    </row>
    <row r="4" spans="1:14" ht="36" customHeight="1" x14ac:dyDescent="0.2">
      <c r="A4" s="47" t="s">
        <v>3</v>
      </c>
      <c r="B4" s="154" t="str">
        <f>Travel!B4</f>
        <v>1 July 2017 to 30 June 2018</v>
      </c>
      <c r="C4" s="154"/>
      <c r="D4" s="154"/>
      <c r="E4" s="154"/>
      <c r="F4" s="49"/>
      <c r="G4" s="49"/>
    </row>
    <row r="5" spans="1:14" ht="36" customHeight="1" x14ac:dyDescent="0.2">
      <c r="A5" s="185" t="s">
        <v>42</v>
      </c>
      <c r="B5" s="186"/>
      <c r="C5" s="186"/>
      <c r="D5" s="186"/>
      <c r="E5" s="187"/>
    </row>
    <row r="6" spans="1:14" ht="20.100000000000001" customHeight="1" x14ac:dyDescent="0.2">
      <c r="A6" s="183" t="s">
        <v>50</v>
      </c>
      <c r="B6" s="183"/>
      <c r="C6" s="183"/>
      <c r="D6" s="183"/>
      <c r="E6" s="184"/>
      <c r="F6" s="50"/>
      <c r="G6" s="50"/>
    </row>
    <row r="7" spans="1:14" ht="20.25" customHeight="1" x14ac:dyDescent="0.25">
      <c r="A7" s="30" t="s">
        <v>20</v>
      </c>
      <c r="B7" s="5"/>
      <c r="C7" s="5"/>
      <c r="D7" s="5"/>
      <c r="E7" s="22"/>
    </row>
    <row r="8" spans="1:14" ht="25.5" x14ac:dyDescent="0.2">
      <c r="A8" s="23" t="s">
        <v>0</v>
      </c>
      <c r="B8" s="2" t="s">
        <v>38</v>
      </c>
      <c r="C8" s="2" t="s">
        <v>33</v>
      </c>
      <c r="D8" s="2" t="s">
        <v>44</v>
      </c>
      <c r="E8" s="9" t="s">
        <v>59</v>
      </c>
    </row>
    <row r="9" spans="1:14" x14ac:dyDescent="0.2">
      <c r="A9" s="33"/>
      <c r="B9" s="7"/>
      <c r="E9" s="34"/>
    </row>
    <row r="10" spans="1:14" x14ac:dyDescent="0.2">
      <c r="A10" s="44"/>
      <c r="B10" s="130"/>
      <c r="C10" s="45"/>
      <c r="D10" s="45"/>
      <c r="E10" s="46"/>
    </row>
    <row r="11" spans="1:14" x14ac:dyDescent="0.2">
      <c r="A11" s="44"/>
      <c r="B11" s="7"/>
      <c r="E11" s="34"/>
      <c r="N11" s="51"/>
    </row>
    <row r="12" spans="1:14" x14ac:dyDescent="0.2">
      <c r="A12" s="86"/>
      <c r="B12" s="87"/>
      <c r="E12" s="34"/>
    </row>
    <row r="13" spans="1:14" hidden="1" x14ac:dyDescent="0.2">
      <c r="A13" s="33"/>
      <c r="E13" s="34"/>
    </row>
    <row r="14" spans="1:14" ht="27.95" customHeight="1" x14ac:dyDescent="0.2">
      <c r="A14" s="31" t="s">
        <v>24</v>
      </c>
      <c r="B14" s="77" t="s">
        <v>19</v>
      </c>
      <c r="C14" s="24"/>
      <c r="D14" s="78">
        <f>SUM(D9:D13)</f>
        <v>0</v>
      </c>
      <c r="E14" s="26"/>
    </row>
    <row r="15" spans="1:14" x14ac:dyDescent="0.2">
      <c r="A15" s="27"/>
      <c r="B15" s="52"/>
      <c r="C15" s="28"/>
      <c r="D15" s="2"/>
      <c r="E15" s="29"/>
    </row>
    <row r="16" spans="1:14" x14ac:dyDescent="0.2">
      <c r="A16" s="83" t="s">
        <v>26</v>
      </c>
      <c r="B16" s="84"/>
      <c r="C16" s="84"/>
      <c r="D16" s="84"/>
      <c r="E16" s="85"/>
    </row>
    <row r="17" spans="1:6" x14ac:dyDescent="0.2">
      <c r="A17" s="181" t="s">
        <v>52</v>
      </c>
      <c r="B17" s="148"/>
      <c r="C17" s="148"/>
      <c r="D17" s="45"/>
      <c r="E17" s="46"/>
    </row>
    <row r="18" spans="1:6" x14ac:dyDescent="0.2">
      <c r="A18" s="176" t="s">
        <v>43</v>
      </c>
      <c r="B18" s="177"/>
      <c r="C18" s="177"/>
      <c r="D18" s="177"/>
      <c r="E18" s="178"/>
    </row>
    <row r="19" spans="1:6" x14ac:dyDescent="0.2">
      <c r="A19" s="16" t="s">
        <v>60</v>
      </c>
      <c r="B19" s="35"/>
      <c r="C19" s="35"/>
      <c r="D19" s="35"/>
      <c r="E19" s="142"/>
    </row>
    <row r="20" spans="1:6" ht="26.1" customHeight="1" x14ac:dyDescent="0.2">
      <c r="A20" s="181" t="s">
        <v>58</v>
      </c>
      <c r="B20" s="148"/>
      <c r="C20" s="148"/>
      <c r="D20" s="148"/>
      <c r="E20" s="182"/>
    </row>
    <row r="21" spans="1:6" x14ac:dyDescent="0.2">
      <c r="A21" s="54" t="s">
        <v>45</v>
      </c>
      <c r="B21" s="45"/>
      <c r="C21" s="45"/>
      <c r="D21" s="45"/>
      <c r="E21" s="46"/>
    </row>
    <row r="22" spans="1:6" x14ac:dyDescent="0.2">
      <c r="A22" s="54" t="s">
        <v>46</v>
      </c>
      <c r="B22" s="55"/>
      <c r="C22" s="74"/>
      <c r="D22" s="74"/>
      <c r="E22" s="11"/>
      <c r="F22" s="74"/>
    </row>
    <row r="23" spans="1:6" ht="12.75" customHeight="1" x14ac:dyDescent="0.2">
      <c r="A23" s="179" t="s">
        <v>40</v>
      </c>
      <c r="B23" s="180"/>
      <c r="C23" s="81"/>
      <c r="D23" s="81"/>
      <c r="E23" s="82"/>
      <c r="F23" s="81"/>
    </row>
    <row r="24" spans="1:6" x14ac:dyDescent="0.2">
      <c r="A24" s="86"/>
      <c r="B24" s="87"/>
      <c r="C24" s="87"/>
      <c r="D24" s="87"/>
      <c r="E24" s="88"/>
    </row>
  </sheetData>
  <mergeCells count="10">
    <mergeCell ref="A18:E18"/>
    <mergeCell ref="A23:B23"/>
    <mergeCell ref="A1:E1"/>
    <mergeCell ref="A17:C17"/>
    <mergeCell ref="A20:E20"/>
    <mergeCell ref="A6:E6"/>
    <mergeCell ref="B2:E2"/>
    <mergeCell ref="B3:E3"/>
    <mergeCell ref="B4:E4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8"/>
  <sheetViews>
    <sheetView zoomScaleNormal="100" workbookViewId="0">
      <selection activeCell="B9" sqref="B9"/>
    </sheetView>
  </sheetViews>
  <sheetFormatPr defaultColWidth="9.140625" defaultRowHeight="12.75" x14ac:dyDescent="0.2"/>
  <cols>
    <col min="1" max="2" width="23.5703125" style="12" customWidth="1"/>
    <col min="3" max="5" width="27.5703125" style="12" customWidth="1"/>
    <col min="6" max="16384" width="9.140625" style="13"/>
  </cols>
  <sheetData>
    <row r="1" spans="1:5" ht="36" customHeight="1" x14ac:dyDescent="0.2">
      <c r="A1" s="167" t="s">
        <v>25</v>
      </c>
      <c r="B1" s="167"/>
      <c r="C1" s="167"/>
      <c r="D1" s="167"/>
      <c r="E1" s="167"/>
    </row>
    <row r="2" spans="1:5" ht="36" customHeight="1" x14ac:dyDescent="0.2">
      <c r="A2" s="47" t="s">
        <v>8</v>
      </c>
      <c r="B2" s="153" t="str">
        <f>Travel!B2</f>
        <v>New Zealand Symphony Orchestra</v>
      </c>
      <c r="C2" s="153"/>
      <c r="D2" s="153"/>
      <c r="E2" s="153"/>
    </row>
    <row r="3" spans="1:5" ht="36" customHeight="1" x14ac:dyDescent="0.2">
      <c r="A3" s="47" t="s">
        <v>9</v>
      </c>
      <c r="B3" s="154" t="str">
        <f>Travel!B3</f>
        <v>Christopher Blake</v>
      </c>
      <c r="C3" s="154"/>
      <c r="D3" s="154"/>
      <c r="E3" s="154"/>
    </row>
    <row r="4" spans="1:5" ht="36" customHeight="1" x14ac:dyDescent="0.2">
      <c r="A4" s="47" t="s">
        <v>3</v>
      </c>
      <c r="B4" s="154" t="str">
        <f>Travel!B4</f>
        <v>1 July 2017 to 30 June 2018</v>
      </c>
      <c r="C4" s="154"/>
      <c r="D4" s="154"/>
      <c r="E4" s="154"/>
    </row>
    <row r="5" spans="1:5" ht="36" customHeight="1" x14ac:dyDescent="0.2">
      <c r="A5" s="155" t="s">
        <v>48</v>
      </c>
      <c r="B5" s="193"/>
      <c r="C5" s="173"/>
      <c r="D5" s="173"/>
      <c r="E5" s="174"/>
    </row>
    <row r="6" spans="1:5" ht="36" customHeight="1" x14ac:dyDescent="0.2">
      <c r="A6" s="190" t="s">
        <v>47</v>
      </c>
      <c r="B6" s="191"/>
      <c r="C6" s="191"/>
      <c r="D6" s="191"/>
      <c r="E6" s="192"/>
    </row>
    <row r="7" spans="1:5" ht="36" customHeight="1" x14ac:dyDescent="0.25">
      <c r="A7" s="188" t="s">
        <v>6</v>
      </c>
      <c r="B7" s="189"/>
      <c r="C7" s="5"/>
      <c r="D7" s="5"/>
      <c r="E7" s="22"/>
    </row>
    <row r="8" spans="1:5" ht="25.5" x14ac:dyDescent="0.2">
      <c r="A8" s="23" t="s">
        <v>0</v>
      </c>
      <c r="B8" s="2" t="s">
        <v>195</v>
      </c>
      <c r="C8" s="2" t="s">
        <v>34</v>
      </c>
      <c r="D8" s="2" t="s">
        <v>29</v>
      </c>
      <c r="E8" s="9" t="s">
        <v>2</v>
      </c>
    </row>
    <row r="9" spans="1:5" x14ac:dyDescent="0.2">
      <c r="A9" s="122" t="s">
        <v>166</v>
      </c>
      <c r="B9" s="124">
        <v>51.3</v>
      </c>
      <c r="C9" s="123" t="s">
        <v>153</v>
      </c>
      <c r="D9" s="123" t="s">
        <v>154</v>
      </c>
      <c r="E9" s="120"/>
    </row>
    <row r="10" spans="1:5" x14ac:dyDescent="0.2">
      <c r="A10" s="122" t="s">
        <v>167</v>
      </c>
      <c r="B10" s="124">
        <v>51.3</v>
      </c>
      <c r="C10" s="123" t="s">
        <v>153</v>
      </c>
      <c r="D10" s="123" t="s">
        <v>155</v>
      </c>
      <c r="E10" s="120"/>
    </row>
    <row r="11" spans="1:5" x14ac:dyDescent="0.2">
      <c r="A11" s="122" t="s">
        <v>168</v>
      </c>
      <c r="B11" s="124">
        <v>51.3</v>
      </c>
      <c r="C11" s="123" t="s">
        <v>153</v>
      </c>
      <c r="D11" s="123" t="s">
        <v>156</v>
      </c>
      <c r="E11" s="120"/>
    </row>
    <row r="12" spans="1:5" x14ac:dyDescent="0.2">
      <c r="A12" s="122" t="s">
        <v>169</v>
      </c>
      <c r="B12" s="124">
        <v>51.3</v>
      </c>
      <c r="C12" s="123" t="s">
        <v>153</v>
      </c>
      <c r="D12" s="123" t="s">
        <v>157</v>
      </c>
      <c r="E12" s="120"/>
    </row>
    <row r="13" spans="1:5" x14ac:dyDescent="0.2">
      <c r="A13" s="122" t="s">
        <v>117</v>
      </c>
      <c r="B13" s="124">
        <v>51.3</v>
      </c>
      <c r="C13" s="123" t="s">
        <v>153</v>
      </c>
      <c r="D13" s="123" t="s">
        <v>158</v>
      </c>
      <c r="E13" s="120"/>
    </row>
    <row r="14" spans="1:5" x14ac:dyDescent="0.2">
      <c r="A14" s="112" t="s">
        <v>170</v>
      </c>
      <c r="B14" s="113">
        <v>51.3</v>
      </c>
      <c r="C14" s="121" t="s">
        <v>153</v>
      </c>
      <c r="D14" s="121" t="s">
        <v>159</v>
      </c>
      <c r="E14" s="21"/>
    </row>
    <row r="15" spans="1:5" x14ac:dyDescent="0.2">
      <c r="A15" s="112" t="s">
        <v>171</v>
      </c>
      <c r="B15" s="113">
        <v>51.3</v>
      </c>
      <c r="C15" s="121" t="s">
        <v>153</v>
      </c>
      <c r="D15" s="121" t="s">
        <v>160</v>
      </c>
      <c r="E15" s="118"/>
    </row>
    <row r="16" spans="1:5" x14ac:dyDescent="0.2">
      <c r="A16" s="112" t="s">
        <v>172</v>
      </c>
      <c r="B16" s="113">
        <v>51.3</v>
      </c>
      <c r="C16" s="121" t="s">
        <v>153</v>
      </c>
      <c r="D16" s="121" t="s">
        <v>161</v>
      </c>
      <c r="E16" s="118"/>
    </row>
    <row r="17" spans="1:6" x14ac:dyDescent="0.2">
      <c r="A17" s="112" t="s">
        <v>173</v>
      </c>
      <c r="B17" s="113">
        <v>51.3</v>
      </c>
      <c r="C17" s="121" t="s">
        <v>153</v>
      </c>
      <c r="D17" s="121" t="s">
        <v>162</v>
      </c>
      <c r="E17" s="118"/>
    </row>
    <row r="18" spans="1:6" x14ac:dyDescent="0.2">
      <c r="A18" s="112" t="s">
        <v>174</v>
      </c>
      <c r="B18" s="113">
        <v>51.3</v>
      </c>
      <c r="C18" s="121" t="s">
        <v>153</v>
      </c>
      <c r="D18" s="121" t="s">
        <v>163</v>
      </c>
      <c r="E18" s="118"/>
    </row>
    <row r="19" spans="1:6" x14ac:dyDescent="0.2">
      <c r="A19" s="112" t="s">
        <v>175</v>
      </c>
      <c r="B19" s="113">
        <v>51.3</v>
      </c>
      <c r="C19" s="121" t="s">
        <v>153</v>
      </c>
      <c r="D19" s="121" t="s">
        <v>164</v>
      </c>
      <c r="E19" s="21"/>
    </row>
    <row r="20" spans="1:6" x14ac:dyDescent="0.2">
      <c r="A20" s="112" t="s">
        <v>176</v>
      </c>
      <c r="B20" s="113">
        <v>51.3</v>
      </c>
      <c r="C20" s="121" t="s">
        <v>153</v>
      </c>
      <c r="D20" s="121" t="s">
        <v>165</v>
      </c>
      <c r="E20" s="21"/>
    </row>
    <row r="21" spans="1:6" x14ac:dyDescent="0.2">
      <c r="A21" s="20"/>
      <c r="B21" s="15"/>
      <c r="C21" s="15"/>
      <c r="D21" s="15"/>
      <c r="E21" s="21"/>
    </row>
    <row r="22" spans="1:6" ht="14.1" customHeight="1" x14ac:dyDescent="0.2">
      <c r="A22" s="37" t="s">
        <v>14</v>
      </c>
      <c r="B22" s="69">
        <f>SUM(B9:B21)</f>
        <v>615.59999999999991</v>
      </c>
      <c r="C22" s="17"/>
      <c r="D22" s="18"/>
      <c r="E22" s="36"/>
    </row>
    <row r="23" spans="1:6" ht="14.1" customHeight="1" x14ac:dyDescent="0.2">
      <c r="A23" s="71"/>
      <c r="B23" s="69"/>
      <c r="C23" s="17"/>
      <c r="D23" s="18"/>
      <c r="E23" s="95"/>
    </row>
    <row r="24" spans="1:6" ht="14.1" customHeight="1" x14ac:dyDescent="0.2">
      <c r="A24" s="89"/>
      <c r="B24" s="59"/>
      <c r="C24" s="90"/>
      <c r="D24" s="90"/>
      <c r="E24" s="91"/>
    </row>
    <row r="25" spans="1:6" x14ac:dyDescent="0.2">
      <c r="A25" s="44" t="s">
        <v>26</v>
      </c>
      <c r="B25" s="73"/>
      <c r="C25" s="73"/>
      <c r="D25" s="73"/>
      <c r="E25" s="75"/>
    </row>
    <row r="26" spans="1:6" x14ac:dyDescent="0.2">
      <c r="A26" s="181" t="s">
        <v>52</v>
      </c>
      <c r="B26" s="148"/>
      <c r="C26" s="148"/>
      <c r="D26" s="73"/>
      <c r="E26" s="75"/>
    </row>
    <row r="27" spans="1:6" ht="14.1" customHeight="1" x14ac:dyDescent="0.2">
      <c r="A27" s="56" t="s">
        <v>21</v>
      </c>
      <c r="B27" s="57"/>
      <c r="C27" s="73"/>
      <c r="D27" s="73"/>
      <c r="E27" s="75"/>
    </row>
    <row r="28" spans="1:6" x14ac:dyDescent="0.2">
      <c r="A28" s="54" t="s">
        <v>32</v>
      </c>
      <c r="B28" s="55"/>
      <c r="C28" s="74"/>
      <c r="D28" s="73"/>
      <c r="E28" s="75"/>
    </row>
    <row r="29" spans="1:6" ht="12.6" customHeight="1" x14ac:dyDescent="0.2">
      <c r="A29" s="176" t="s">
        <v>28</v>
      </c>
      <c r="B29" s="177"/>
      <c r="C29" s="177"/>
      <c r="D29" s="177"/>
      <c r="E29" s="178"/>
      <c r="F29" s="16"/>
    </row>
    <row r="30" spans="1:6" x14ac:dyDescent="0.2">
      <c r="A30" s="54" t="s">
        <v>49</v>
      </c>
      <c r="B30" s="55"/>
      <c r="C30" s="74"/>
      <c r="D30" s="74"/>
      <c r="E30" s="11"/>
      <c r="F30" s="74"/>
    </row>
    <row r="31" spans="1:6" ht="12.75" customHeight="1" x14ac:dyDescent="0.2">
      <c r="A31" s="179" t="s">
        <v>40</v>
      </c>
      <c r="B31" s="180"/>
      <c r="C31" s="81"/>
      <c r="D31" s="81"/>
      <c r="E31" s="82"/>
      <c r="F31" s="81"/>
    </row>
    <row r="32" spans="1:6" x14ac:dyDescent="0.2">
      <c r="A32" s="92"/>
      <c r="B32" s="60"/>
      <c r="C32" s="93"/>
      <c r="D32" s="93"/>
      <c r="E32" s="94"/>
      <c r="F32" s="16"/>
    </row>
    <row r="33" spans="1:6" x14ac:dyDescent="0.2">
      <c r="A33" s="20"/>
      <c r="B33" s="15"/>
      <c r="C33" s="15"/>
      <c r="D33" s="15"/>
      <c r="E33" s="53"/>
      <c r="F33" s="16"/>
    </row>
    <row r="34" spans="1:6" x14ac:dyDescent="0.2">
      <c r="A34" s="20"/>
      <c r="B34" s="15"/>
      <c r="C34" s="15"/>
      <c r="D34" s="15"/>
      <c r="E34" s="53"/>
      <c r="F34" s="16"/>
    </row>
    <row r="35" spans="1:6" x14ac:dyDescent="0.2">
      <c r="A35" s="20"/>
      <c r="B35" s="15"/>
      <c r="C35" s="15"/>
      <c r="D35" s="15"/>
      <c r="E35" s="53"/>
      <c r="F35" s="16"/>
    </row>
    <row r="36" spans="1:6" x14ac:dyDescent="0.2">
      <c r="A36" s="20"/>
      <c r="B36" s="15"/>
      <c r="C36" s="15"/>
      <c r="D36" s="15"/>
      <c r="E36" s="53"/>
      <c r="F36" s="16"/>
    </row>
    <row r="37" spans="1:6" x14ac:dyDescent="0.2">
      <c r="A37" s="53"/>
      <c r="B37" s="53"/>
      <c r="C37" s="53"/>
      <c r="D37" s="53"/>
      <c r="E37" s="53"/>
    </row>
    <row r="38" spans="1:6" x14ac:dyDescent="0.2">
      <c r="A38" s="53"/>
      <c r="B38" s="53"/>
      <c r="C38" s="53"/>
      <c r="D38" s="53"/>
      <c r="E38" s="53"/>
    </row>
  </sheetData>
  <mergeCells count="10">
    <mergeCell ref="A31:B31"/>
    <mergeCell ref="A29:E29"/>
    <mergeCell ref="A1:E1"/>
    <mergeCell ref="A26:C26"/>
    <mergeCell ref="A7:B7"/>
    <mergeCell ref="B2:E2"/>
    <mergeCell ref="B3:E3"/>
    <mergeCell ref="B4:E4"/>
    <mergeCell ref="A6:E6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Travel</vt:lpstr>
      <vt:lpstr>Hospitality</vt:lpstr>
      <vt:lpstr>Gifts and Benefits</vt:lpstr>
      <vt:lpstr>All other  expenses</vt:lpstr>
      <vt:lpstr>'All other  expenses'!Print_Area</vt:lpstr>
      <vt:lpstr>'Gifts and Benefits'!Print_Area</vt:lpstr>
      <vt:lpstr>Hospitality!Print_Area</vt:lpstr>
      <vt:lpstr>Travel!Print_Area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Elizabeth Laing</cp:lastModifiedBy>
  <cp:lastPrinted>2018-07-25T20:44:40Z</cp:lastPrinted>
  <dcterms:created xsi:type="dcterms:W3CDTF">2010-10-17T20:59:02Z</dcterms:created>
  <dcterms:modified xsi:type="dcterms:W3CDTF">2018-07-30T20:47:45Z</dcterms:modified>
</cp:coreProperties>
</file>