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C:\Users\elizabethl\Desktop\CE Expenses\"/>
    </mc:Choice>
  </mc:AlternateContent>
  <bookViews>
    <workbookView xWindow="0" yWindow="0" windowWidth="19200" windowHeight="7350" firstSheet="1" activeTab="1"/>
  </bookViews>
  <sheets>
    <sheet name="XLR Support" sheetId="6" state="hidden" r:id="rId1"/>
    <sheet name="Travel" sheetId="1" r:id="rId2"/>
    <sheet name="Hospitality" sheetId="2" r:id="rId3"/>
    <sheet name="Gifts and Benefits" sheetId="4" r:id="rId4"/>
    <sheet name="All other  expenses" sheetId="3" r:id="rId5"/>
  </sheets>
  <definedNames>
    <definedName name="_xlnm.Print_Area" localSheetId="4">'All other  expenses'!$A$1:$E$31</definedName>
    <definedName name="_xlnm.Print_Area" localSheetId="3">'Gifts and Benefits'!$A$1:$E$24</definedName>
    <definedName name="_xlnm.Print_Area" localSheetId="2">Hospitality!$A$1:$F$37</definedName>
    <definedName name="_xlnm.Print_Area" localSheetId="1">Travel!$A$1:$D$89</definedName>
  </definedNames>
  <calcPr calcId="171027"/>
</workbook>
</file>

<file path=xl/calcChain.xml><?xml version="1.0" encoding="utf-8"?>
<calcChain xmlns="http://schemas.openxmlformats.org/spreadsheetml/2006/main">
  <c r="B81" i="1" l="1"/>
  <c r="B3" i="2" l="1"/>
  <c r="D14" i="4" l="1"/>
  <c r="B30" i="2"/>
  <c r="B4" i="3"/>
  <c r="B3" i="3"/>
  <c r="B2" i="3"/>
  <c r="B4" i="4"/>
  <c r="B3" i="4"/>
  <c r="B2" i="4"/>
  <c r="B4" i="2"/>
  <c r="B2" i="2"/>
  <c r="B80" i="1"/>
  <c r="B15" i="1"/>
</calcChain>
</file>

<file path=xl/sharedStrings.xml><?xml version="1.0" encoding="utf-8"?>
<sst xmlns="http://schemas.openxmlformats.org/spreadsheetml/2006/main" count="435" uniqueCount="289">
  <si>
    <t>Date</t>
  </si>
  <si>
    <t>Location/s</t>
  </si>
  <si>
    <t>Location</t>
  </si>
  <si>
    <t>Disclosure period</t>
  </si>
  <si>
    <t>Sub total</t>
  </si>
  <si>
    <t xml:space="preserve">Purpose (eg, hosting delegation from China) </t>
  </si>
  <si>
    <t>All Other Expenses</t>
  </si>
  <si>
    <t>Total travel expenses</t>
  </si>
  <si>
    <t xml:space="preserve">Organisation Name </t>
  </si>
  <si>
    <t>Chief Executive</t>
  </si>
  <si>
    <t>International, domestic and local travel expenses</t>
  </si>
  <si>
    <t>Nature (eg taxi, parking, bus)</t>
  </si>
  <si>
    <t>Reason (eg building relationships, team building)</t>
  </si>
  <si>
    <t>Nature (what and for how many eg dinner for 5)</t>
  </si>
  <si>
    <t>Total other expenses</t>
  </si>
  <si>
    <t>Local Travel (within City, excluding travel to airport)</t>
  </si>
  <si>
    <t>DomesticTravel (within NZ, including travel to and from local airport)</t>
  </si>
  <si>
    <t>Nature (eg hotel, airfare, meals &amp; for how many people, other costs)</t>
  </si>
  <si>
    <t>Nature (eg hotel, airfares, taxis, meals &amp; for how many people, other costs)</t>
  </si>
  <si>
    <t>No. of items =</t>
  </si>
  <si>
    <t>Gifts  and hospitality</t>
  </si>
  <si>
    <t>** Include eg phone and data costs, subscriptions, membership fees, conference fees,  professional development costs, books and anything else</t>
  </si>
  <si>
    <t xml:space="preserve">Hospitality Offered to Third Parties </t>
  </si>
  <si>
    <t xml:space="preserve">Total  expenses </t>
  </si>
  <si>
    <t>Total gifts &amp; benefits</t>
  </si>
  <si>
    <t>Chief Executive Expense Disclosure</t>
  </si>
  <si>
    <t>Notes</t>
  </si>
  <si>
    <t>Date(s)</t>
  </si>
  <si>
    <t>*** e.g. subscription part of employment agreement, development as agreed with SSC</t>
  </si>
  <si>
    <t>Comment / explanation ***</t>
  </si>
  <si>
    <t xml:space="preserve">Notes </t>
  </si>
  <si>
    <t>* Headings on following tabs will pre populate with what you enter on this tab</t>
  </si>
  <si>
    <t>*** Delete what's inapplicable.  Be consistent - all GST exclusive or all GST inclusive</t>
  </si>
  <si>
    <t>Offered by 
(who made the offer?)</t>
  </si>
  <si>
    <t>Nature ***</t>
  </si>
  <si>
    <t>International Travel (including  travel within NZ at beginning and end of overseas trip)**</t>
  </si>
  <si>
    <t>** Group expenditure relating to each overseas trip</t>
  </si>
  <si>
    <t>** Delete what's inapplicable.  Be consistent - all GST exclusive or all GST inclusive</t>
  </si>
  <si>
    <t>Description ** (e.g. event tickets,  etc)</t>
  </si>
  <si>
    <t>Sub totals and totals will appear automatically once you put information in rows above.</t>
  </si>
  <si>
    <t>Mark clearly if there is no information to disclose.</t>
  </si>
  <si>
    <t>Hospitality</t>
  </si>
  <si>
    <t>Gifts and Benefits over $50 annual value**</t>
  </si>
  <si>
    <t>** All gifts, invitations to events and other hospitality, of $50 or more in total value per year, offered to the CE by people external to the organisation</t>
  </si>
  <si>
    <t>Estimated value (NZ$)
(exc GST / inc GST)***</t>
  </si>
  <si>
    <t>*** Mark clearly if cost include GST or not. Be consistent - all GST exclusive or all GST inclusive</t>
  </si>
  <si>
    <t>Estimated total value will appear automatically once you put information in rows above.</t>
  </si>
  <si>
    <t>All other expenditure incurred by the chief executive that is not travel, hospitality or gifts</t>
  </si>
  <si>
    <t>All Other Expenses**</t>
  </si>
  <si>
    <t>Total cost will appear automatically once you put information in rows above.</t>
  </si>
  <si>
    <t>All gifts, invitations to events and other hospitality, of $50 or more in total value per year, offered to the CE by people external to the organisation</t>
  </si>
  <si>
    <t xml:space="preserve">
All expenses incurred by CE during international, domestic and local travel. For international travel, group expenses relating to each trip.
</t>
  </si>
  <si>
    <t>* Headings on this tab will be pre populated with what you enter on the Travel tab</t>
  </si>
  <si>
    <t>Purpose of trip (eg attending XYZ conference for 3 days)****</t>
  </si>
  <si>
    <t>Purpose (eg visiting district office for two days...) ****</t>
  </si>
  <si>
    <t>Purpose (eg meeting with Minister) ****</t>
  </si>
  <si>
    <t>**** Please include sufficient information to explain the trip and its costs including destination and duration.</t>
  </si>
  <si>
    <t>All hospitality expenses provided by the CE in the context of his/her job to anyone external to the Public Service or statutory Crown entities.</t>
  </si>
  <si>
    <t>Third parties include people and organisastions external to the public service or statutory Crown entities.</t>
  </si>
  <si>
    <t>Include items such as  invitations to functions and events, event tickets, gifts from overseas counterparts and commercial organisations (including that accepted by immediate family members).</t>
  </si>
  <si>
    <t>Comments</t>
  </si>
  <si>
    <t>A one-off offer of something worth $25 is not included, but if the offer is made more than once a year, it should be disclosed.</t>
  </si>
  <si>
    <t>New Zealand Symphony Orchestra</t>
  </si>
  <si>
    <t>Christopher Blake</t>
  </si>
  <si>
    <t>1 July 2016 to 30 June 2017</t>
  </si>
  <si>
    <t>Cost (NZ$)
(exc GST)</t>
  </si>
  <si>
    <t>Taxi</t>
  </si>
  <si>
    <t>WBC Restaurant</t>
  </si>
  <si>
    <t>Meeting re. compositions and performances</t>
  </si>
  <si>
    <t>Brioche Café</t>
  </si>
  <si>
    <t>Accommodation</t>
  </si>
  <si>
    <t xml:space="preserve">Phone </t>
  </si>
  <si>
    <t>CE lunch with Composer John Cousins</t>
  </si>
  <si>
    <t>NZSO Foundation lunch</t>
  </si>
  <si>
    <t>Supreme Coffee</t>
  </si>
  <si>
    <t>01.01.2017</t>
  </si>
  <si>
    <t>December</t>
  </si>
  <si>
    <t>Pravda</t>
  </si>
  <si>
    <t>Senior Leadership Team Christmas lunch</t>
  </si>
  <si>
    <t>Logan Brown</t>
  </si>
  <si>
    <t>NZSO Board and Senior Leadership Team Christmas lunch</t>
  </si>
  <si>
    <t>Whitebait Restaurant</t>
  </si>
  <si>
    <t>Messiah post-concert dinner</t>
  </si>
  <si>
    <t>19.01.2017</t>
  </si>
  <si>
    <t>26.01.2017</t>
  </si>
  <si>
    <t>14.01.2017</t>
  </si>
  <si>
    <t>01.02.2017</t>
  </si>
  <si>
    <t>January</t>
  </si>
  <si>
    <t>14.02.2017</t>
  </si>
  <si>
    <t>Olive Restaurant</t>
  </si>
  <si>
    <t>06.03.2017</t>
  </si>
  <si>
    <t>04.04.2017</t>
  </si>
  <si>
    <t>01.04.2017</t>
  </si>
  <si>
    <t>31.03.2017</t>
  </si>
  <si>
    <t>07.04.2017</t>
  </si>
  <si>
    <t>21.04.2017</t>
  </si>
  <si>
    <t>Egmont St Eatery</t>
  </si>
  <si>
    <t>24.04.2017</t>
  </si>
  <si>
    <t>06.05.2017</t>
  </si>
  <si>
    <t>XLR</t>
  </si>
  <si>
    <t>Created : Thursday, 6 July 2017 - 4:53:24 p.m.</t>
  </si>
  <si>
    <t>Next Cell</t>
  </si>
  <si>
    <t>&lt;KORE DICTIONARYID='102' DICTIONARYNAME='NZSO Live Actuals' REQUEST='ENQUIRE' LANGUAGE='1' AMOUNTFIELD='BCAMNT' SIGN='D' EXCLUDECANCELLED='True'&gt;&lt;PARAMETERS COUNT='3'&gt;&lt;PARAMETER FIELD='NOMICODE' FROM='4110' TO='4110' EXCLUSIVE='FALSE'&gt;Nominal Code Split Only&lt;/PARAMETER&gt;&lt;PARAMETER FIELD='PERIOD' FROM='1' TO='6' EXCLUSIVE='FALSE'&gt;Period&lt;/PARAMETER&gt;&lt;PARAMETER FIELD='SUBSTRING(ACCODE,4,2)' FROM='01' TO='01' EXCLUSIVE='FALSE'&gt;Department&lt;/PARAMETER&gt;&lt;/PARAMETERS&gt;&lt;/KORE&gt;</t>
  </si>
  <si>
    <t>&lt;KORE DICTIONARYID='104' DICTIONARYNAME='NZSO History' REQUEST='ENQUIRE' LANGUAGE='1' AMOUNTFIELD='BCAMNT' SIGN='D' EXCLUDECANCELLED='True'&gt;&lt;PARAMETERS COUNT='4'&gt;&lt;PARAMETER FIELD='ACCYEAR' FROM='2016' TO='2016' EXCLUSIVE='FALSE'&gt;Accounting Year Code&lt;/PARAMETER&gt;&lt;PARAMETER FIELD='NOMICODE' FROM='4110' TO='4110' EXCLUSIVE='FALSE'&gt;Nominal Code Split Only&lt;/PARAMETER&gt;&lt;PARAMETER FIELD='PERIOD' FROM='7' TO='12' EXCLUSIVE='FALSE'&gt;Period&lt;/PARAMETER&gt;&lt;PARAMETER FIELD='SUBSTRING(ACCODE,4,2)' FROM='01' TO='01' EXCLUSIVE='FALSE'&gt;Department&lt;/PARAMETER&gt;&lt;/PARAMETERS&gt;&lt;/KORE&gt;</t>
  </si>
  <si>
    <t>Gusto at the Grand</t>
  </si>
  <si>
    <t>&lt;KORE DICTIONARYID='104' DICTIONARYNAME='NZSO History' REQUEST='ENQUIRE' LANGUAGE='1' AMOUNTFIELD='BCAMNT' SIGN='D' EXCLUDECANCELLED='True'&gt;&lt;PARAMETERS COUNT='2'&gt;&lt;PARAMETER FIELD='SUBSTRING(ACCODE,7,4)' FROM='4130' TO='4130' EXCLUSIVE='FALSE'&gt;Account Code&lt;/PARAMETER&gt;&lt;PARAMETER FIELD='SUBSTRING(ACCODE,4,2)' FROM='01' TO='01' EXCLUSIVE='FALSE'&gt;Department&lt;/PARAMETER&gt;&lt;/PARAMETERS&gt;&lt;/KORE&gt;</t>
  </si>
  <si>
    <t>&lt;KORE DICTIONARYID='102' DICTIONARYNAME='NZSO Live Actuals' REQUEST='ENQUIRE' LANGUAGE='1' AMOUNTFIELD='BCAMNT' SIGN='D' EXCLUDECANCELLED='True'&gt;&lt;PARAMETERS COUNT='2'&gt;&lt;PARAMETER FIELD='SUBSTRING(ACCODE,7,4)' FROM='4130' TO='4130' EXCLUSIVE='FALSE'&gt;Account Code&lt;/PARAMETER&gt;&lt;PARAMETER FIELD='SUBSTRING(ACCODE,4,2)' FROM='01' TO='01' EXCLUSIVE='FALSE'&gt;Department&lt;/PARAMETER&gt;&lt;/PARAMETERS&gt;&lt;/KORE&gt;</t>
  </si>
  <si>
    <t>&lt;KORE DICTIONARYID='104' DICTIONARYNAME='NZSO History' REQUEST='ENQUIRE' LANGUAGE='1' AMOUNTFIELD='BCAMNT' SIGN='D' EXCLUDECANCELLED='True'&gt;&lt;PARAMETERS COUNT='1'&gt;&lt;PARAMETER FIELD='SUBSTRING(ACCODE,4,2)' FROM='01' TO='01' EXCLUSIVE='FALSE'&gt;Department&lt;/PARAMETER&gt;&lt;/PARAMETERS&gt;&lt;/KORE&gt;</t>
  </si>
  <si>
    <t>&lt;KORE DICTIONARYID='102' DICTIONARYNAME='NZSO Live Actuals' REQUEST='ENQUIRE' LANGUAGE='1' AMOUNTFIELD='BCAMNT' SIGN='D' EXCLUDECANCELLED='True'&gt;&lt;PARAMETERS COUNT='1'&gt;&lt;PARAMETER FIELD='SUBSTRING(ACCODE,4,2)' FROM='01' TO='01' EXCLUSIVE='FALSE'&gt;Department&lt;/PARAMETER&gt;&lt;/PARAMETERS&gt;&lt;/KORE&gt;</t>
  </si>
  <si>
    <t>Sir Andrew Davis: Illuminations in Auckland</t>
  </si>
  <si>
    <t>NZSO Foundation meeting and Swing into Spring in Auckland</t>
  </si>
  <si>
    <t>Swing into Spring in Christchurch</t>
  </si>
  <si>
    <t>Bold Worlds: New Frontiers in Christchurch</t>
  </si>
  <si>
    <t>Bold Worlds: New Frontiers in Auckland</t>
  </si>
  <si>
    <t>09.07.2016</t>
  </si>
  <si>
    <t>22.07.2016</t>
  </si>
  <si>
    <t>27.07.2016</t>
  </si>
  <si>
    <t>28.07.2016</t>
  </si>
  <si>
    <t>04.08.2016</t>
  </si>
  <si>
    <t>13.08.2016</t>
  </si>
  <si>
    <t>08.09.2016</t>
  </si>
  <si>
    <t>14.09.2016</t>
  </si>
  <si>
    <t>04.10.2016</t>
  </si>
  <si>
    <t>07.10.2016</t>
  </si>
  <si>
    <t>26.10.2016</t>
  </si>
  <si>
    <t>04.11.2016</t>
  </si>
  <si>
    <t>03.03.2017</t>
  </si>
  <si>
    <t>02.03.2017</t>
  </si>
  <si>
    <t>Symphonic Feast with NZSO, Palliser Estate and Café Medici</t>
  </si>
  <si>
    <t>13.10.2016</t>
  </si>
  <si>
    <t>21.06.2017</t>
  </si>
  <si>
    <t>Airfares</t>
  </si>
  <si>
    <t>&lt;KORE DICTIONARYID='102' DICTIONARYNAME='NZSO Live Actuals' REQUEST='ENQUIRE' LANGUAGE='1' AMOUNTFIELD='BCAMNT' SIGN='D' EXCLUDECANCELLED='True'&gt;&lt;PARAMETERS COUNT='2'&gt;&lt;PARAMETER FIELD='SUBSTRING(ACCODE,4,2)' FROM='01' TO='01' EXCLUSIVE='FALSE'&gt;Department&lt;/PARAMETER&gt;&lt;PARAMETER FIELD='SUBSTRING(ACCODE,7,4)' FROM='4110' TO='4110' EXCLUSIVE='FALSE'&gt;Account Code&lt;/PARAMETER&gt;&lt;/PARAMETERS&gt;&lt;/KORE&gt;</t>
  </si>
  <si>
    <t>&lt;KORE DICTIONARYID='104' DICTIONARYNAME='NZSO History' REQUEST='ENQUIRE' LANGUAGE='1' AMOUNTFIELD='BCAMNT' SIGN='D' EXCLUDECANCELLED='True'&gt;&lt;PARAMETERS COUNT='2'&gt;&lt;PARAMETER FIELD='SUBSTRING(ACCODE,4,2)' FROM='01' TO='01' EXCLUSIVE='FALSE'&gt;Department&lt;/PARAMETER&gt;&lt;PARAMETER FIELD='SUBSTRING(ACCODE,7,4)' FROM='4110' TO='4110' EXCLUSIVE='FALSE'&gt;Account Code&lt;/PARAMETER&gt;&lt;/PARAMETERS&gt;&lt;/KORE&gt;</t>
  </si>
  <si>
    <t>&lt;KORE DICTIONARYID='102' DICTIONARYNAME='NZSO Live Actuals' REQUEST='ENQUIRE' LANGUAGE='1' AMOUNTFIELD='BCAMNT' SIGN='D' EXCLUDECANCELLED='True'&gt;&lt;PARAMETERS COUNT='2'&gt;&lt;PARAMETER FIELD='SUBSTRING(ACCODE,4,2)' FROM='01' TO='01' EXCLUSIVE='FALSE'&gt;Department&lt;/PARAMETER&gt;&lt;PARAMETER FIELD='SUBSTRING(ACCODE,7,4)' FROM='4140' TO='4140' EXCLUSIVE='FALSE'&gt;Account Code&lt;/PARAMETER&gt;&lt;/PARAMETERS&gt;&lt;/KORE&gt;</t>
  </si>
  <si>
    <t>&lt;KORE DICTIONARYID='104' DICTIONARYNAME='NZSO History' REQUEST='ENQUIRE' LANGUAGE='1' AMOUNTFIELD='BCAMNT' SIGN='D' EXCLUDECANCELLED='True'&gt;&lt;PARAMETERS COUNT='2'&gt;&lt;PARAMETER FIELD='SUBSTRING(ACCODE,4,2)' FROM='01' TO='01' EXCLUSIVE='FALSE'&gt;Department&lt;/PARAMETER&gt;&lt;PARAMETER FIELD='SUBSTRING(ACCODE,7,4)' FROM='4140' TO='4140' EXCLUSIVE='FALSE'&gt;Account Code&lt;/PARAMETER&gt;&lt;/PARAMETERS&gt;&lt;/KORE&gt;</t>
  </si>
  <si>
    <t>02.05.2017</t>
  </si>
  <si>
    <t>10.05.2017</t>
  </si>
  <si>
    <t>08.02.2017</t>
  </si>
  <si>
    <t>09.12.2016</t>
  </si>
  <si>
    <t>10.12.2016</t>
  </si>
  <si>
    <t>11.12.2016</t>
  </si>
  <si>
    <t>15.12.2016</t>
  </si>
  <si>
    <t>16.12.2016</t>
  </si>
  <si>
    <t>31.10.2016</t>
  </si>
  <si>
    <t>26.11.2016</t>
  </si>
  <si>
    <t>29.10.2016</t>
  </si>
  <si>
    <t>19.10.2016</t>
  </si>
  <si>
    <t>08.10.2016</t>
  </si>
  <si>
    <t>22.09.2016</t>
  </si>
  <si>
    <t>31.08.2016</t>
  </si>
  <si>
    <t>06.08.2016</t>
  </si>
  <si>
    <t>Transport</t>
  </si>
  <si>
    <t>Meals</t>
  </si>
  <si>
    <t>Concert Tickets</t>
  </si>
  <si>
    <t>08.07.2016</t>
  </si>
  <si>
    <t>29.07.2016</t>
  </si>
  <si>
    <t>30.07.2016</t>
  </si>
  <si>
    <t>03.09.2016</t>
  </si>
  <si>
    <t>16.09.2016</t>
  </si>
  <si>
    <t>27.09.2016</t>
  </si>
  <si>
    <t>05.10.2016</t>
  </si>
  <si>
    <t>27.11.2016</t>
  </si>
  <si>
    <t>12.12.2016</t>
  </si>
  <si>
    <t>05.08.2016</t>
  </si>
  <si>
    <t>09.09.2016</t>
  </si>
  <si>
    <t>17.11.2016</t>
  </si>
  <si>
    <t>02.12.2016</t>
  </si>
  <si>
    <t>Not applicable</t>
  </si>
  <si>
    <t>LoAO Registration</t>
  </si>
  <si>
    <t>01.08.2016</t>
  </si>
  <si>
    <t>01.09.2016</t>
  </si>
  <si>
    <t>01.10.2016</t>
  </si>
  <si>
    <t>01.11.2016</t>
  </si>
  <si>
    <t>01.12.2016</t>
  </si>
  <si>
    <t>01.03.2017</t>
  </si>
  <si>
    <t>01.05.2017</t>
  </si>
  <si>
    <t>01.06.2017</t>
  </si>
  <si>
    <t>July</t>
  </si>
  <si>
    <t>August</t>
  </si>
  <si>
    <t>September</t>
  </si>
  <si>
    <t>October</t>
  </si>
  <si>
    <t>November</t>
  </si>
  <si>
    <t>February</t>
  </si>
  <si>
    <t xml:space="preserve">March </t>
  </si>
  <si>
    <t>April</t>
  </si>
  <si>
    <t>May</t>
  </si>
  <si>
    <t>June</t>
  </si>
  <si>
    <t>01.07.2017</t>
  </si>
  <si>
    <t>CE meeting with VC of VUW Grant Guilford re. Town Hall project</t>
  </si>
  <si>
    <t>CE transport to meeting at Minter Ellison</t>
  </si>
  <si>
    <t>CE transport from meeting with Donald Best, Chair of NZSO Board</t>
  </si>
  <si>
    <t>CE transport to Cultural Agency Chief Executive's meeting</t>
  </si>
  <si>
    <t>CE transport to World of Wearable Arts</t>
  </si>
  <si>
    <t>CE transport from Sir Andrew Davis: Illuminations</t>
  </si>
  <si>
    <t>CE transport to Edo De Waart's Masterworks: Mozart and Strauss</t>
  </si>
  <si>
    <t>CE transport from Edo De Waart's Masterworks: Mozart and Strauss</t>
  </si>
  <si>
    <t>CE transport from Edo De Waart's Masterworks: Strauss: Four Last Songs</t>
  </si>
  <si>
    <t>CE transport to Edo De Waart's Masterworks: Strauss: Four Last Songs</t>
  </si>
  <si>
    <t>CE transport to Swing into Spring</t>
  </si>
  <si>
    <t>CE transport from Swing into Spring</t>
  </si>
  <si>
    <t>CE transport to Roger Fox Big Band Vizzutti farewell function</t>
  </si>
  <si>
    <t>CE transport from Roger Fox Big Band Vizzutti farewell function</t>
  </si>
  <si>
    <t>CE transport from dinner with Edo de Waart, Music Director</t>
  </si>
  <si>
    <t>CE transport to dinner with Edo de Waart, Music Director</t>
  </si>
  <si>
    <t>CE transport from Edo De Waart's Masterworks: Mozart and Elgar</t>
  </si>
  <si>
    <t>CE transport to Edo De Waart's Masterworks: Mozart and Elgar</t>
  </si>
  <si>
    <t>CE transport to NZSO Forum</t>
  </si>
  <si>
    <t>CE transport from U3A presentation</t>
  </si>
  <si>
    <t>CE transport to A Symphonic Night at the Movies</t>
  </si>
  <si>
    <t>CE transport from A Symphonic Night at the Movies</t>
  </si>
  <si>
    <t>CE transport from Board/Senior Leadship Team Christmas function</t>
  </si>
  <si>
    <t>CE transport to the Messiah</t>
  </si>
  <si>
    <t>CE transport from the Messiah</t>
  </si>
  <si>
    <t>CE transport to meeting at Te Papa Tongarewa</t>
  </si>
  <si>
    <t>CE transport from NZSO administration staff Christmas dinner</t>
  </si>
  <si>
    <t>CE transport from Westpac Trans-Tasman dinner</t>
  </si>
  <si>
    <t>CE transport from farewell function for Peter Diessl (NZSO Board Member)</t>
  </si>
  <si>
    <t>CE travel to farewell function for Peter Diessl (NZSO Board Member)</t>
  </si>
  <si>
    <t>CE transport from Bold Worlds: New Frontiers</t>
  </si>
  <si>
    <t>CE transport to Bold Worlds: New Frontiers</t>
  </si>
  <si>
    <t>CE transport to Arts Wellington board meeting</t>
  </si>
  <si>
    <t>CE transport to meeting with CE, Ministry for Culture and Heritage</t>
  </si>
  <si>
    <t>CE, CFO transport to meeting with Vice Chancellor, Victoria University of Wellington</t>
  </si>
  <si>
    <t>CE transport to lunch with Auckland Philharmonic Orchestra Principal Cello</t>
  </si>
  <si>
    <t>13.05.2017</t>
  </si>
  <si>
    <t>13.05-17.06.2017</t>
  </si>
  <si>
    <t>Sir Andrew Davis: Illuminations post-concert dinner (Wellington)</t>
  </si>
  <si>
    <t>Sir Andrew Davis: Illuminations post-concert dinner (Auckland)</t>
  </si>
  <si>
    <t>Edo De Waart's Masterworks: Mozart and Strauss post-concert dinner</t>
  </si>
  <si>
    <t>Edo De Waart's Masterworks: Strauss: Four Last Songs post-concert dinner</t>
  </si>
  <si>
    <t>Bold Worlds: New Frontiers post-concert dinner</t>
  </si>
  <si>
    <t>Edo De Waart's Masterworks: Mozart and Beethoven</t>
  </si>
  <si>
    <t>Edo De Waart's Masterworks: Mozart and Beethoven post-concert dinner</t>
  </si>
  <si>
    <t>Aotearoa Plus: Farr, Adams and Boulez post-concert dinner</t>
  </si>
  <si>
    <t>Head of Artistic, Head of Orchestra Management, Artistic Administrator, Madeleine Pierard (soloist), Christopher Field (soloist), Henry Choo (soloist), James Clayton (soloist)</t>
  </si>
  <si>
    <t>Building relationships with guest artists</t>
  </si>
  <si>
    <t>Building relationships with the NZSO Board</t>
  </si>
  <si>
    <t>Building relationships with external organisations</t>
  </si>
  <si>
    <t>Building relationships with guest artists.</t>
  </si>
  <si>
    <t>Team building</t>
  </si>
  <si>
    <t>Building relationships with NZSO Foundation</t>
  </si>
  <si>
    <t>Lunch, CE and new NZSO Board Member</t>
  </si>
  <si>
    <t>Lunch, CE and Executive Director NZ Festival</t>
  </si>
  <si>
    <t>Lunch, CE and Auckland Philharmonic Orchestra Principal Cello</t>
  </si>
  <si>
    <t>Lunch, CE and NZIER</t>
  </si>
  <si>
    <t>CE plus guest, Head of Artistic, Sir Andrew Davis, Dame Bronwen Holdsworth plus guest</t>
  </si>
  <si>
    <t>CE plus guest, Head of Artistic, Head of Orchestra Management, Education Manager, Sir Andrew Davis</t>
  </si>
  <si>
    <t>CE, Head of Artistic, Head of Orchestra Management, Music Director plus four guests</t>
  </si>
  <si>
    <t>CE, Head of Artistic, Head of Orchestra Management, Music Director, Christiane Libor (soloist)</t>
  </si>
  <si>
    <t>CE, Stanley Friedman</t>
  </si>
  <si>
    <t>CE, NZSO Foundation Board Members, Head of Marketing and Development, Fundraising Executive</t>
  </si>
  <si>
    <t>CE, John Cousins plus two guests</t>
  </si>
  <si>
    <t>CE, Head of Orchestra Management, Anne Akiko Meyers (soloist), Fawzi (conductor)</t>
  </si>
  <si>
    <t>CE, L Kubiak (NZIER)</t>
  </si>
  <si>
    <t>CE, CFO, Head of Artistic, Head of Orchestra Management, Head of Marketing and Development, Concert Master</t>
  </si>
  <si>
    <t>CE, CFO, Head of Artistic, Head of Orchestra Management, Head of Marketing and Development, NZSO Board Members x6</t>
  </si>
  <si>
    <t>CE, Executive Director of NZ Festival</t>
  </si>
  <si>
    <t>CE and Auckland Philharmonic Orchestra Principal Cello</t>
  </si>
  <si>
    <t>CE, Music Director, Head of Artistic, Head of Orchestra Management</t>
  </si>
  <si>
    <t>CE plus guest, Music Director, Head of Orchestra Management plus guest, Martin Frost (soloist) plus four guests</t>
  </si>
  <si>
    <t>CE, NZSO Board Member</t>
  </si>
  <si>
    <t>CE, Head of Orchestra Management, Sebastien Hurtaud (soloist), Conductor</t>
  </si>
  <si>
    <t>Cost ($)
(exc GST)</t>
  </si>
  <si>
    <t>Schumann and Barber in Christchurch</t>
  </si>
  <si>
    <t>The NZSO Foundation Board Meeting in Auckland</t>
  </si>
  <si>
    <t>Aotearoa Plus: Farr, Adams and Boulez in Auckland</t>
  </si>
  <si>
    <t>Edo de Waart's Masterworks: Mozart and Beethoven in Christchurch</t>
  </si>
  <si>
    <t>Edo de Waart's Masterworks: Mozart and Beethoven in Auckland</t>
  </si>
  <si>
    <t>Summer Pops with The Modern Maori Quartet in Christchurch</t>
  </si>
  <si>
    <t>Summer Pops with The Modern Maori Quartet in Dunedin</t>
  </si>
  <si>
    <t>24.02.2017</t>
  </si>
  <si>
    <t>Summer Pops with The Modern Maori Quartet in Auckland</t>
  </si>
  <si>
    <t>Edo de Waart's Masterworks: Mozart and Elgar in Auckland</t>
  </si>
  <si>
    <t>Edo de Waart's Masterworks: Mozart and Elgar in Dunedin</t>
  </si>
  <si>
    <t>NZSO Sponsors' Symposium in Auckland</t>
  </si>
  <si>
    <t>Edo de Waart's Masterworks: Strauss: Four Last Songs in Hamilton</t>
  </si>
  <si>
    <t>Edo de Waart's Masterworks: Haydn and Mozart in Dunedin</t>
  </si>
  <si>
    <t>Edo de Waart's Masterworks: Haydn and Mozart in Christchurch</t>
  </si>
  <si>
    <t>Edo de Waart's Masterworks: Mozart and Strauss in Auckland</t>
  </si>
  <si>
    <t>Accommodation             Transport</t>
  </si>
  <si>
    <t>Accommodation              Transport</t>
  </si>
  <si>
    <t>Accommodation               Transport</t>
  </si>
  <si>
    <t>Airfares                 Accommodation               Transport</t>
  </si>
  <si>
    <t>Airfares                            Transport</t>
  </si>
  <si>
    <t>Airfares                   Accommodation</t>
  </si>
  <si>
    <t>CE and Music Director transport from dinner with Head of Artistic Planning</t>
  </si>
  <si>
    <t>CE and Music Director transport to dinner with Head of Artistic Planning</t>
  </si>
  <si>
    <r>
      <rPr>
        <b/>
        <sz val="10"/>
        <color theme="1"/>
        <rFont val="Arial"/>
        <family val="2"/>
      </rPr>
      <t>U.K. and U.S.A.</t>
    </r>
    <r>
      <rPr>
        <sz val="10"/>
        <color theme="1"/>
        <rFont val="Arial"/>
        <family val="2"/>
      </rPr>
      <t xml:space="preserve">                    Routine meetings with NZSO's agencies in London to source conductors and artists, and negotiate engagements.                           Meetings, information gathering, and concert attendance with four US orchestras and two major performing arts centres. Meetings with New York artists' agencies. Attendance at the League of American Orchestras Conference in Detroit.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</si>
</sst>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9" x14ac:knownFonts="1">
    <font>
      <sz val="10"/>
      <color theme="1"/>
      <name val="Arial"/>
      <family val="2"/>
    </font>
    <font>
      <b/>
      <sz val="10"/>
      <color indexed="8"/>
      <name val="Arial"/>
      <family val="2"/>
    </font>
    <font>
      <b/>
      <i/>
      <sz val="12"/>
      <color indexed="8"/>
      <name val="Arial"/>
      <family val="2"/>
    </font>
    <font>
      <b/>
      <sz val="12"/>
      <color indexed="8"/>
      <name val="Arial"/>
      <family val="2"/>
    </font>
    <font>
      <b/>
      <sz val="14"/>
      <color indexed="8"/>
      <name val="Arial"/>
      <family val="2"/>
    </font>
    <font>
      <b/>
      <sz val="11"/>
      <color indexed="8"/>
      <name val="Arial"/>
      <family val="2"/>
    </font>
    <font>
      <b/>
      <sz val="10"/>
      <color theme="1"/>
      <name val="Arial"/>
      <family val="2"/>
    </font>
    <font>
      <sz val="14"/>
      <color theme="1"/>
      <name val="Arial"/>
      <family val="2"/>
    </font>
    <font>
      <sz val="14"/>
      <color indexed="8"/>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b/>
      <sz val="16"/>
      <color indexed="8"/>
      <name val="Arial"/>
      <family val="2"/>
    </font>
    <font>
      <sz val="16"/>
      <color theme="1"/>
      <name val="Arial"/>
      <family val="2"/>
    </font>
    <font>
      <i/>
      <sz val="12"/>
      <color theme="1"/>
      <name val="Arial"/>
      <family val="2"/>
    </font>
    <font>
      <b/>
      <sz val="16"/>
      <color theme="1"/>
      <name val="Arial"/>
      <family val="2"/>
    </font>
    <font>
      <sz val="12"/>
      <color indexed="8"/>
      <name val="Arial"/>
      <family val="2"/>
    </font>
    <font>
      <sz val="10"/>
      <name val="Arial"/>
      <family val="2"/>
    </font>
  </fonts>
  <fills count="9">
    <fill>
      <patternFill patternType="none"/>
    </fill>
    <fill>
      <patternFill patternType="gray125"/>
    </fill>
    <fill>
      <patternFill patternType="solid">
        <fgColor indexed="11"/>
        <bgColor indexed="64"/>
      </patternFill>
    </fill>
    <fill>
      <patternFill patternType="solid">
        <fgColor rgb="FFFFC000"/>
        <bgColor indexed="64"/>
      </patternFill>
    </fill>
    <fill>
      <patternFill patternType="solid">
        <fgColor rgb="FF99CCFF"/>
        <bgColor indexed="64"/>
      </patternFill>
    </fill>
    <fill>
      <patternFill patternType="solid">
        <fgColor rgb="FF00FF00"/>
        <bgColor indexed="64"/>
      </patternFill>
    </fill>
    <fill>
      <patternFill patternType="solid">
        <fgColor theme="9" tint="0.39994506668294322"/>
        <bgColor indexed="64"/>
      </patternFill>
    </fill>
    <fill>
      <patternFill patternType="solid">
        <fgColor theme="3" tint="0.79998168889431442"/>
        <bgColor indexed="64"/>
      </patternFill>
    </fill>
    <fill>
      <patternFill patternType="solid">
        <fgColor rgb="FF99FF99"/>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2">
    <xf numFmtId="0" fontId="0" fillId="0" borderId="0" xfId="0"/>
    <xf numFmtId="0" fontId="0" fillId="0" borderId="0" xfId="0" applyAlignment="1">
      <alignment wrapText="1"/>
    </xf>
    <xf numFmtId="0" fontId="1" fillId="0" borderId="2" xfId="0" applyFont="1" applyBorder="1" applyAlignment="1">
      <alignment wrapText="1"/>
    </xf>
    <xf numFmtId="0" fontId="1" fillId="0" borderId="0" xfId="0" applyFont="1" applyBorder="1" applyAlignment="1">
      <alignment wrapText="1"/>
    </xf>
    <xf numFmtId="0" fontId="2" fillId="0" borderId="0" xfId="0" applyFont="1" applyFill="1" applyBorder="1" applyAlignment="1">
      <alignment wrapText="1"/>
    </xf>
    <xf numFmtId="0" fontId="3" fillId="4" borderId="3" xfId="0" applyFont="1" applyFill="1" applyBorder="1" applyAlignment="1">
      <alignment wrapText="1"/>
    </xf>
    <xf numFmtId="0" fontId="2" fillId="3" borderId="3" xfId="0" applyFont="1" applyFill="1" applyBorder="1" applyAlignment="1">
      <alignment wrapText="1"/>
    </xf>
    <xf numFmtId="0" fontId="0" fillId="0" borderId="0" xfId="0" applyAlignment="1">
      <alignment vertical="top" wrapText="1"/>
    </xf>
    <xf numFmtId="0" fontId="0" fillId="0" borderId="0" xfId="0" applyFill="1" applyBorder="1" applyAlignment="1">
      <alignment wrapText="1"/>
    </xf>
    <xf numFmtId="0" fontId="0" fillId="5" borderId="2" xfId="0" applyFill="1" applyBorder="1" applyAlignment="1"/>
    <xf numFmtId="0" fontId="1" fillId="0" borderId="8" xfId="0" applyFont="1" applyBorder="1" applyAlignment="1">
      <alignment wrapText="1"/>
    </xf>
    <xf numFmtId="0" fontId="0" fillId="0" borderId="6" xfId="0" applyBorder="1" applyAlignment="1">
      <alignment wrapText="1"/>
    </xf>
    <xf numFmtId="0" fontId="0" fillId="0" borderId="0" xfId="0" applyFont="1" applyAlignment="1">
      <alignment wrapText="1"/>
    </xf>
    <xf numFmtId="0" fontId="0" fillId="0" borderId="0" xfId="0" applyFont="1"/>
    <xf numFmtId="0" fontId="3" fillId="0" borderId="0" xfId="0" applyFont="1" applyFill="1" applyBorder="1" applyAlignment="1">
      <alignment wrapText="1"/>
    </xf>
    <xf numFmtId="0" fontId="0" fillId="0" borderId="0" xfId="0" applyFont="1" applyBorder="1" applyAlignment="1">
      <alignment wrapText="1"/>
    </xf>
    <xf numFmtId="0" fontId="0" fillId="0" borderId="0" xfId="0" applyFont="1" applyBorder="1"/>
    <xf numFmtId="0" fontId="0" fillId="2" borderId="0" xfId="0" applyFont="1" applyFill="1" applyBorder="1" applyAlignment="1"/>
    <xf numFmtId="0" fontId="0" fillId="2" borderId="0" xfId="0" applyFont="1" applyFill="1" applyBorder="1" applyAlignment="1">
      <alignment wrapText="1"/>
    </xf>
    <xf numFmtId="0" fontId="0" fillId="0" borderId="0" xfId="0" applyFont="1" applyFill="1" applyBorder="1"/>
    <xf numFmtId="0" fontId="0" fillId="0" borderId="9" xfId="0" applyFont="1" applyBorder="1" applyAlignment="1">
      <alignment wrapText="1"/>
    </xf>
    <xf numFmtId="0" fontId="0" fillId="0" borderId="6" xfId="0" applyFont="1" applyBorder="1" applyAlignment="1">
      <alignment wrapText="1"/>
    </xf>
    <xf numFmtId="0" fontId="3" fillId="4" borderId="5" xfId="0" applyFont="1" applyFill="1" applyBorder="1" applyAlignment="1">
      <alignment wrapText="1"/>
    </xf>
    <xf numFmtId="0" fontId="1" fillId="0" borderId="7" xfId="0" applyFont="1" applyBorder="1" applyAlignment="1">
      <alignment wrapText="1"/>
    </xf>
    <xf numFmtId="0" fontId="0" fillId="5" borderId="3" xfId="0" applyFont="1" applyFill="1" applyBorder="1" applyAlignment="1"/>
    <xf numFmtId="0" fontId="0" fillId="5" borderId="3" xfId="0" applyFont="1" applyFill="1" applyBorder="1" applyAlignment="1">
      <alignment wrapText="1"/>
    </xf>
    <xf numFmtId="0" fontId="0" fillId="5" borderId="5" xfId="0" applyFont="1" applyFill="1" applyBorder="1" applyAlignment="1">
      <alignment wrapText="1"/>
    </xf>
    <xf numFmtId="0" fontId="0" fillId="0" borderId="7" xfId="0" applyFont="1" applyBorder="1" applyAlignment="1">
      <alignment wrapText="1"/>
    </xf>
    <xf numFmtId="0" fontId="0" fillId="0" borderId="2" xfId="0" applyFont="1" applyBorder="1" applyAlignment="1">
      <alignment wrapText="1"/>
    </xf>
    <xf numFmtId="0" fontId="0" fillId="0" borderId="8" xfId="0" applyFont="1" applyBorder="1" applyAlignment="1">
      <alignment wrapText="1"/>
    </xf>
    <xf numFmtId="0" fontId="3" fillId="4" borderId="4" xfId="0" applyFont="1" applyFill="1" applyBorder="1" applyAlignment="1">
      <alignment vertical="center" wrapText="1" readingOrder="1"/>
    </xf>
    <xf numFmtId="0" fontId="5" fillId="5" borderId="4" xfId="0" applyFont="1" applyFill="1" applyBorder="1" applyAlignment="1">
      <alignment vertical="center" wrapText="1" readingOrder="1"/>
    </xf>
    <xf numFmtId="0" fontId="6" fillId="0" borderId="0" xfId="0" applyFont="1" applyBorder="1" applyAlignment="1">
      <alignment wrapText="1"/>
    </xf>
    <xf numFmtId="0" fontId="6" fillId="0" borderId="9" xfId="0" applyFont="1" applyBorder="1" applyAlignment="1">
      <alignment wrapText="1"/>
    </xf>
    <xf numFmtId="0" fontId="6" fillId="0" borderId="6" xfId="0" applyFont="1" applyBorder="1" applyAlignment="1">
      <alignment wrapText="1"/>
    </xf>
    <xf numFmtId="0" fontId="6" fillId="0" borderId="0" xfId="0" applyFont="1" applyBorder="1"/>
    <xf numFmtId="0" fontId="0" fillId="2" borderId="6" xfId="0" applyFont="1" applyFill="1" applyBorder="1" applyAlignment="1">
      <alignment wrapText="1"/>
    </xf>
    <xf numFmtId="0" fontId="5" fillId="2" borderId="9" xfId="0" applyFont="1" applyFill="1" applyBorder="1" applyAlignment="1">
      <alignment vertical="center" wrapText="1" readingOrder="1"/>
    </xf>
    <xf numFmtId="0" fontId="0" fillId="0" borderId="0" xfId="0"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1" fillId="0" borderId="0" xfId="0" applyFont="1" applyBorder="1" applyAlignment="1">
      <alignment vertical="center" wrapText="1"/>
    </xf>
    <xf numFmtId="0" fontId="5" fillId="5" borderId="7" xfId="0" applyFont="1" applyFill="1" applyBorder="1" applyAlignment="1">
      <alignment vertical="center" readingOrder="1"/>
    </xf>
    <xf numFmtId="0" fontId="2" fillId="6" borderId="3" xfId="0" applyFont="1" applyFill="1" applyBorder="1" applyAlignment="1">
      <alignment wrapText="1"/>
    </xf>
    <xf numFmtId="0" fontId="6" fillId="0" borderId="9" xfId="0" applyFont="1" applyBorder="1" applyAlignment="1">
      <alignment wrapText="1"/>
    </xf>
    <xf numFmtId="0" fontId="6" fillId="0" borderId="0" xfId="0" applyFont="1" applyBorder="1" applyAlignment="1">
      <alignment wrapText="1"/>
    </xf>
    <xf numFmtId="0" fontId="6" fillId="0" borderId="6" xfId="0" applyFont="1" applyBorder="1" applyAlignment="1">
      <alignment wrapText="1"/>
    </xf>
    <xf numFmtId="0" fontId="4" fillId="7" borderId="12" xfId="0" applyFont="1" applyFill="1" applyBorder="1" applyAlignment="1">
      <alignment vertical="center" wrapText="1" readingOrder="1"/>
    </xf>
    <xf numFmtId="0" fontId="7" fillId="0" borderId="0" xfId="0" applyFont="1" applyBorder="1" applyAlignment="1">
      <alignment vertical="center" wrapText="1" readingOrder="1"/>
    </xf>
    <xf numFmtId="0" fontId="8" fillId="0" borderId="0" xfId="0" applyFont="1" applyBorder="1" applyAlignment="1">
      <alignment vertical="center" wrapText="1" readingOrder="1"/>
    </xf>
    <xf numFmtId="0" fontId="12" fillId="0" borderId="0" xfId="0" applyFont="1" applyBorder="1"/>
    <xf numFmtId="0" fontId="6" fillId="0" borderId="0" xfId="0" applyFont="1" applyBorder="1" applyAlignment="1">
      <alignment vertical="center"/>
    </xf>
    <xf numFmtId="0" fontId="6" fillId="0" borderId="12" xfId="0" applyFont="1" applyBorder="1" applyAlignment="1">
      <alignment wrapText="1"/>
    </xf>
    <xf numFmtId="0" fontId="0" fillId="0" borderId="0" xfId="0" applyFont="1" applyBorder="1" applyAlignment="1">
      <alignment wrapText="1"/>
    </xf>
    <xf numFmtId="0" fontId="0" fillId="0" borderId="9" xfId="0" applyBorder="1" applyAlignment="1">
      <alignment vertical="top"/>
    </xf>
    <xf numFmtId="0" fontId="0" fillId="0" borderId="0" xfId="0" applyBorder="1" applyAlignment="1"/>
    <xf numFmtId="0" fontId="10" fillId="0" borderId="9" xfId="0" applyFont="1" applyFill="1" applyBorder="1" applyAlignment="1">
      <alignment vertical="center" readingOrder="1"/>
    </xf>
    <xf numFmtId="0" fontId="10" fillId="0" borderId="0" xfId="0" applyFont="1" applyFill="1" applyBorder="1" applyAlignment="1">
      <alignment vertical="center" readingOrder="1"/>
    </xf>
    <xf numFmtId="0" fontId="1" fillId="0" borderId="3" xfId="0" applyFont="1" applyBorder="1" applyAlignment="1">
      <alignment wrapText="1"/>
    </xf>
    <xf numFmtId="0" fontId="0" fillId="0" borderId="3" xfId="0" applyBorder="1" applyAlignment="1">
      <alignment wrapText="1"/>
    </xf>
    <xf numFmtId="0" fontId="0" fillId="0" borderId="1" xfId="0" applyBorder="1" applyAlignment="1">
      <alignment vertical="top" wrapText="1"/>
    </xf>
    <xf numFmtId="0" fontId="1" fillId="8" borderId="7" xfId="0" applyFont="1" applyFill="1" applyBorder="1" applyAlignment="1">
      <alignment vertical="center" wrapText="1"/>
    </xf>
    <xf numFmtId="0" fontId="0" fillId="0" borderId="0" xfId="0" applyBorder="1" applyAlignment="1">
      <alignment wrapText="1"/>
    </xf>
    <xf numFmtId="0" fontId="0" fillId="0" borderId="0" xfId="0" applyBorder="1" applyAlignment="1">
      <alignment wrapText="1"/>
    </xf>
    <xf numFmtId="0" fontId="0" fillId="0" borderId="0" xfId="0" applyFont="1" applyBorder="1" applyAlignment="1">
      <alignment wrapText="1"/>
    </xf>
    <xf numFmtId="164" fontId="6" fillId="8" borderId="2" xfId="0" applyNumberFormat="1" applyFont="1" applyFill="1" applyBorder="1" applyAlignment="1">
      <alignment vertical="center" wrapText="1"/>
    </xf>
    <xf numFmtId="164" fontId="1" fillId="5" borderId="2" xfId="0" applyNumberFormat="1" applyFont="1" applyFill="1" applyBorder="1" applyAlignment="1">
      <alignment vertical="center"/>
    </xf>
    <xf numFmtId="164" fontId="5" fillId="2" borderId="0" xfId="0" applyNumberFormat="1" applyFont="1" applyFill="1" applyBorder="1" applyAlignment="1">
      <alignment vertical="center" wrapText="1" readingOrder="1"/>
    </xf>
    <xf numFmtId="0" fontId="5" fillId="2" borderId="0" xfId="0" applyFont="1" applyFill="1" applyBorder="1" applyAlignment="1">
      <alignment vertical="center" wrapText="1" readingOrder="1"/>
    </xf>
    <xf numFmtId="0" fontId="16" fillId="0" borderId="0" xfId="0" applyFont="1" applyBorder="1" applyAlignment="1">
      <alignment horizontal="center" vertical="center"/>
    </xf>
    <xf numFmtId="0" fontId="0" fillId="0" borderId="0" xfId="0" applyFont="1" applyBorder="1" applyAlignment="1">
      <alignment wrapText="1"/>
    </xf>
    <xf numFmtId="0" fontId="0" fillId="0" borderId="0" xfId="0" applyBorder="1" applyAlignment="1">
      <alignment wrapText="1"/>
    </xf>
    <xf numFmtId="0" fontId="0" fillId="0" borderId="6" xfId="0" applyFont="1" applyBorder="1" applyAlignment="1">
      <alignment wrapText="1"/>
    </xf>
    <xf numFmtId="0" fontId="0" fillId="0" borderId="0" xfId="0" applyBorder="1" applyAlignment="1">
      <alignment vertical="top"/>
    </xf>
    <xf numFmtId="0" fontId="6" fillId="5" borderId="0" xfId="0" applyFont="1" applyFill="1" applyBorder="1" applyAlignment="1">
      <alignment vertical="center" wrapText="1"/>
    </xf>
    <xf numFmtId="164" fontId="6" fillId="5" borderId="3" xfId="0" applyNumberFormat="1" applyFont="1" applyFill="1" applyBorder="1" applyAlignment="1">
      <alignment vertical="center" wrapText="1"/>
    </xf>
    <xf numFmtId="0" fontId="0" fillId="0" borderId="0" xfId="0" applyFont="1" applyBorder="1" applyAlignment="1">
      <alignment horizontal="justify" vertical="center"/>
    </xf>
    <xf numFmtId="0" fontId="0" fillId="0" borderId="6" xfId="0" applyFont="1" applyBorder="1" applyAlignment="1">
      <alignment horizontal="justify" vertical="center"/>
    </xf>
    <xf numFmtId="0" fontId="6" fillId="0" borderId="4" xfId="0" applyFont="1" applyBorder="1" applyAlignment="1">
      <alignment wrapText="1"/>
    </xf>
    <xf numFmtId="0" fontId="6" fillId="0" borderId="3" xfId="0" applyFont="1" applyBorder="1" applyAlignment="1">
      <alignment wrapText="1"/>
    </xf>
    <xf numFmtId="0" fontId="6" fillId="0" borderId="5" xfId="0" applyFont="1" applyBorder="1" applyAlignment="1">
      <alignment wrapText="1"/>
    </xf>
    <xf numFmtId="0" fontId="6" fillId="0" borderId="10" xfId="0" applyFont="1" applyBorder="1" applyAlignment="1">
      <alignment wrapText="1"/>
    </xf>
    <xf numFmtId="0" fontId="6" fillId="0" borderId="1" xfId="0" applyFont="1" applyBorder="1" applyAlignment="1">
      <alignment wrapText="1"/>
    </xf>
    <xf numFmtId="0" fontId="6" fillId="0" borderId="11" xfId="0" applyFont="1" applyBorder="1" applyAlignment="1">
      <alignment wrapText="1"/>
    </xf>
    <xf numFmtId="0" fontId="0" fillId="0" borderId="4" xfId="0" applyFont="1" applyBorder="1"/>
    <xf numFmtId="0" fontId="0" fillId="0" borderId="3" xfId="0" applyFont="1" applyBorder="1" applyAlignment="1">
      <alignment wrapText="1"/>
    </xf>
    <xf numFmtId="0" fontId="0" fillId="0" borderId="5" xfId="0" applyFont="1" applyBorder="1" applyAlignment="1">
      <alignment wrapText="1"/>
    </xf>
    <xf numFmtId="0" fontId="0" fillId="0" borderId="10" xfId="0" applyFont="1" applyBorder="1"/>
    <xf numFmtId="0" fontId="0" fillId="0" borderId="1" xfId="0" applyFont="1" applyBorder="1" applyAlignment="1">
      <alignment wrapText="1"/>
    </xf>
    <xf numFmtId="0" fontId="0" fillId="0" borderId="11" xfId="0" applyFont="1" applyBorder="1" applyAlignment="1">
      <alignment wrapText="1"/>
    </xf>
    <xf numFmtId="0" fontId="0" fillId="2" borderId="11" xfId="0" applyFont="1" applyFill="1" applyBorder="1" applyAlignment="1">
      <alignment wrapText="1"/>
    </xf>
    <xf numFmtId="0" fontId="0" fillId="0" borderId="0" xfId="0" applyBorder="1" applyAlignment="1">
      <alignment wrapText="1"/>
    </xf>
    <xf numFmtId="0" fontId="0" fillId="0" borderId="9" xfId="0" applyFont="1" applyBorder="1" applyAlignment="1">
      <alignment wrapText="1"/>
    </xf>
    <xf numFmtId="0" fontId="0" fillId="0" borderId="0" xfId="0" applyFont="1" applyAlignment="1">
      <alignment horizontal="justify" vertical="center"/>
    </xf>
    <xf numFmtId="0" fontId="0" fillId="0" borderId="0" xfId="0" applyFont="1" applyBorder="1" applyAlignment="1">
      <alignment wrapText="1"/>
    </xf>
    <xf numFmtId="0" fontId="0" fillId="0" borderId="0" xfId="0" applyBorder="1" applyAlignment="1">
      <alignment wrapText="1"/>
    </xf>
    <xf numFmtId="0" fontId="3" fillId="6" borderId="7" xfId="0" applyFont="1" applyFill="1" applyBorder="1" applyAlignment="1">
      <alignment vertical="center" readingOrder="1"/>
    </xf>
    <xf numFmtId="0" fontId="3" fillId="6" borderId="2" xfId="0" applyFont="1" applyFill="1" applyBorder="1" applyAlignment="1">
      <alignment vertical="center" readingOrder="1"/>
    </xf>
    <xf numFmtId="0" fontId="0" fillId="0" borderId="9" xfId="0" applyFont="1" applyBorder="1" applyAlignment="1">
      <alignment wrapText="1"/>
    </xf>
    <xf numFmtId="0" fontId="0" fillId="0" borderId="6" xfId="0" applyFont="1" applyBorder="1" applyAlignment="1">
      <alignment wrapText="1"/>
    </xf>
    <xf numFmtId="2" fontId="0" fillId="0" borderId="0" xfId="0" applyNumberFormat="1" applyFont="1" applyBorder="1" applyAlignment="1">
      <alignment wrapText="1"/>
    </xf>
    <xf numFmtId="0" fontId="0" fillId="0" borderId="9" xfId="0" applyBorder="1" applyAlignment="1">
      <alignment wrapText="1"/>
    </xf>
    <xf numFmtId="2" fontId="0" fillId="0" borderId="0" xfId="0" applyNumberFormat="1" applyBorder="1" applyAlignment="1">
      <alignment wrapText="1"/>
    </xf>
    <xf numFmtId="49" fontId="0" fillId="0" borderId="0" xfId="0" applyNumberFormat="1" applyFont="1" applyFill="1"/>
    <xf numFmtId="4" fontId="0" fillId="0" borderId="0" xfId="0" applyNumberFormat="1" applyFont="1" applyFill="1"/>
    <xf numFmtId="0" fontId="0" fillId="0" borderId="0" xfId="0" applyFont="1" applyFill="1" applyBorder="1" applyAlignment="1">
      <alignment wrapText="1"/>
    </xf>
    <xf numFmtId="2" fontId="10" fillId="0" borderId="0" xfId="0" applyNumberFormat="1" applyFont="1" applyBorder="1" applyAlignment="1">
      <alignment wrapText="1"/>
    </xf>
    <xf numFmtId="0" fontId="10" fillId="0" borderId="0" xfId="0" applyFont="1" applyBorder="1" applyAlignment="1">
      <alignment wrapText="1"/>
    </xf>
    <xf numFmtId="0" fontId="0" fillId="0" borderId="0" xfId="0" applyFill="1" applyAlignment="1">
      <alignment wrapText="1"/>
    </xf>
    <xf numFmtId="2" fontId="0" fillId="0" borderId="0" xfId="0" applyNumberFormat="1" applyFill="1" applyAlignment="1">
      <alignment wrapText="1"/>
    </xf>
    <xf numFmtId="16" fontId="10" fillId="0" borderId="9" xfId="0" applyNumberFormat="1" applyFont="1" applyBorder="1" applyAlignment="1">
      <alignment wrapText="1"/>
    </xf>
    <xf numFmtId="0" fontId="0" fillId="0" borderId="9" xfId="0" applyFill="1" applyBorder="1" applyAlignment="1">
      <alignment wrapText="1"/>
    </xf>
    <xf numFmtId="2" fontId="0" fillId="0" borderId="0" xfId="0" applyNumberFormat="1" applyFill="1" applyBorder="1" applyAlignment="1">
      <alignment wrapText="1"/>
    </xf>
    <xf numFmtId="0" fontId="0" fillId="0" borderId="0" xfId="0" applyFont="1" applyBorder="1" applyAlignment="1">
      <alignment wrapText="1"/>
    </xf>
    <xf numFmtId="0" fontId="0" fillId="0" borderId="6" xfId="0" applyFont="1" applyBorder="1" applyAlignment="1">
      <alignment wrapText="1"/>
    </xf>
    <xf numFmtId="2" fontId="10" fillId="0" borderId="0" xfId="0" applyNumberFormat="1" applyFont="1" applyFill="1" applyBorder="1" applyAlignment="1">
      <alignment wrapText="1"/>
    </xf>
    <xf numFmtId="0" fontId="0" fillId="0" borderId="1" xfId="0" applyBorder="1" applyAlignment="1">
      <alignment wrapText="1"/>
    </xf>
    <xf numFmtId="0" fontId="0" fillId="0" borderId="0" xfId="0" applyNumberFormat="1" applyFont="1" applyFill="1"/>
    <xf numFmtId="0" fontId="10" fillId="0" borderId="0" xfId="0" applyFont="1" applyBorder="1" applyAlignment="1">
      <alignment vertical="center" wrapText="1"/>
    </xf>
    <xf numFmtId="0" fontId="17" fillId="0" borderId="0" xfId="0" applyFont="1" applyFill="1" applyBorder="1" applyAlignment="1">
      <alignment wrapText="1"/>
    </xf>
    <xf numFmtId="49" fontId="0" fillId="0" borderId="0" xfId="0" applyNumberFormat="1" applyFont="1" applyFill="1" applyBorder="1"/>
    <xf numFmtId="0" fontId="0" fillId="0" borderId="9" xfId="0" applyFont="1" applyFill="1" applyBorder="1" applyAlignment="1">
      <alignment wrapText="1"/>
    </xf>
    <xf numFmtId="0" fontId="0" fillId="0" borderId="0" xfId="0" applyFont="1" applyBorder="1" applyAlignment="1">
      <alignment wrapText="1"/>
    </xf>
    <xf numFmtId="0" fontId="0" fillId="0" borderId="0" xfId="0" applyFont="1" applyBorder="1" applyAlignment="1">
      <alignment horizontal="justify" vertical="center"/>
    </xf>
    <xf numFmtId="0" fontId="18" fillId="0" borderId="0" xfId="0" applyFont="1" applyFill="1" applyBorder="1" applyAlignment="1">
      <alignment wrapText="1"/>
    </xf>
    <xf numFmtId="2" fontId="0" fillId="0" borderId="0" xfId="0" applyNumberFormat="1" applyFont="1" applyFill="1" applyBorder="1" applyAlignment="1">
      <alignment wrapText="1"/>
    </xf>
    <xf numFmtId="0" fontId="0" fillId="0" borderId="9" xfId="0" applyFill="1" applyBorder="1" applyAlignment="1">
      <alignment vertical="top" wrapText="1"/>
    </xf>
    <xf numFmtId="0" fontId="0" fillId="0" borderId="0" xfId="0" applyFont="1" applyBorder="1" applyAlignment="1">
      <alignment wrapText="1"/>
    </xf>
    <xf numFmtId="164" fontId="5" fillId="5" borderId="3" xfId="0" applyNumberFormat="1" applyFont="1" applyFill="1" applyBorder="1" applyAlignment="1">
      <alignment vertical="center" wrapText="1" readingOrder="1"/>
    </xf>
    <xf numFmtId="0" fontId="0" fillId="0" borderId="0" xfId="0" applyFont="1" applyBorder="1" applyAlignment="1">
      <alignment vertical="top" wrapText="1"/>
    </xf>
    <xf numFmtId="0" fontId="10" fillId="0" borderId="0" xfId="0" applyFont="1" applyBorder="1" applyAlignment="1">
      <alignment vertical="top" wrapText="1"/>
    </xf>
    <xf numFmtId="0" fontId="0" fillId="0" borderId="0" xfId="0" applyFill="1" applyBorder="1" applyAlignment="1">
      <alignment vertical="top" wrapText="1"/>
    </xf>
    <xf numFmtId="0" fontId="0" fillId="0" borderId="0" xfId="0" applyFill="1" applyAlignment="1">
      <alignment vertical="top" wrapText="1"/>
    </xf>
    <xf numFmtId="0" fontId="0" fillId="0" borderId="6" xfId="0" applyFont="1" applyBorder="1" applyAlignment="1">
      <alignment vertical="top" wrapText="1"/>
    </xf>
    <xf numFmtId="0" fontId="18" fillId="0" borderId="0" xfId="0" applyFont="1" applyBorder="1" applyAlignment="1">
      <alignment vertical="top" wrapText="1"/>
    </xf>
    <xf numFmtId="0" fontId="0" fillId="0" borderId="0" xfId="0" applyFont="1" applyFill="1" applyBorder="1" applyAlignment="1">
      <alignment vertical="top" wrapText="1"/>
    </xf>
    <xf numFmtId="0" fontId="18" fillId="0" borderId="0" xfId="0" applyFont="1" applyFill="1" applyBorder="1" applyAlignment="1">
      <alignment vertical="top" wrapText="1"/>
    </xf>
    <xf numFmtId="0" fontId="0" fillId="0" borderId="6" xfId="0" applyFont="1" applyFill="1" applyBorder="1" applyAlignment="1">
      <alignment vertical="top" wrapText="1"/>
    </xf>
    <xf numFmtId="0" fontId="0" fillId="0" borderId="6" xfId="0" applyBorder="1" applyAlignment="1">
      <alignment vertical="top" wrapText="1"/>
    </xf>
    <xf numFmtId="0" fontId="0" fillId="0" borderId="5" xfId="0" applyFont="1" applyBorder="1" applyAlignment="1">
      <alignment vertical="top" wrapText="1"/>
    </xf>
    <xf numFmtId="0" fontId="0" fillId="0" borderId="11" xfId="0" applyBorder="1" applyAlignment="1">
      <alignment vertical="top" wrapText="1"/>
    </xf>
    <xf numFmtId="0" fontId="1" fillId="0" borderId="0" xfId="0" applyFont="1" applyBorder="1" applyAlignment="1">
      <alignment horizontal="center" vertical="center" wrapText="1"/>
    </xf>
    <xf numFmtId="0" fontId="3" fillId="3" borderId="7" xfId="0" applyNumberFormat="1" applyFont="1" applyFill="1" applyBorder="1" applyAlignment="1">
      <alignment vertical="center" wrapText="1" readingOrder="1"/>
    </xf>
    <xf numFmtId="0" fontId="3" fillId="3" borderId="2" xfId="0" applyNumberFormat="1" applyFont="1" applyFill="1" applyBorder="1" applyAlignment="1">
      <alignment vertical="center" wrapText="1" readingOrder="1"/>
    </xf>
    <xf numFmtId="0" fontId="16" fillId="0" borderId="1" xfId="0" applyFont="1" applyBorder="1" applyAlignment="1">
      <alignment horizontal="center" vertical="center"/>
    </xf>
    <xf numFmtId="0" fontId="3" fillId="4" borderId="10" xfId="0" applyFont="1" applyFill="1" applyBorder="1" applyAlignment="1">
      <alignment vertical="center" wrapText="1" readingOrder="1"/>
    </xf>
    <xf numFmtId="0" fontId="3" fillId="4" borderId="1" xfId="0" applyFont="1" applyFill="1" applyBorder="1" applyAlignment="1">
      <alignment vertical="center" wrapText="1" readingOrder="1"/>
    </xf>
    <xf numFmtId="0" fontId="7" fillId="0" borderId="12" xfId="0" applyFont="1" applyBorder="1" applyAlignment="1">
      <alignment vertical="center" wrapText="1" readingOrder="1"/>
    </xf>
    <xf numFmtId="0" fontId="8" fillId="0" borderId="12" xfId="0" applyFont="1" applyBorder="1" applyAlignment="1">
      <alignment vertical="center" wrapText="1" readingOrder="1"/>
    </xf>
    <xf numFmtId="0" fontId="13" fillId="0" borderId="7" xfId="0" applyFont="1" applyFill="1" applyBorder="1" applyAlignment="1">
      <alignment horizontal="center" vertical="center" wrapText="1" readingOrder="1"/>
    </xf>
    <xf numFmtId="0" fontId="14" fillId="0" borderId="2" xfId="0" applyFont="1" applyBorder="1" applyAlignment="1">
      <alignment horizontal="center" vertical="center" wrapText="1" readingOrder="1"/>
    </xf>
    <xf numFmtId="0" fontId="9" fillId="0" borderId="4" xfId="0" applyFont="1" applyFill="1" applyBorder="1" applyAlignment="1">
      <alignment horizontal="center" vertical="center" wrapText="1" readingOrder="1"/>
    </xf>
    <xf numFmtId="0" fontId="1" fillId="0" borderId="3" xfId="0" applyFont="1" applyFill="1" applyBorder="1" applyAlignment="1">
      <alignment horizontal="center" vertical="center" wrapText="1" readingOrder="1"/>
    </xf>
    <xf numFmtId="0" fontId="0" fillId="0" borderId="3"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 xfId="0" applyFill="1" applyBorder="1" applyAlignment="1">
      <alignment horizontal="center" vertical="center" wrapText="1"/>
    </xf>
    <xf numFmtId="0" fontId="0" fillId="0" borderId="4"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0" xfId="0" applyFont="1" applyBorder="1" applyAlignment="1">
      <alignment horizontal="justify" vertical="center"/>
    </xf>
    <xf numFmtId="0" fontId="3" fillId="4" borderId="7" xfId="0" applyFont="1" applyFill="1" applyBorder="1" applyAlignment="1">
      <alignment horizontal="left" vertical="center" wrapText="1" readingOrder="1"/>
    </xf>
    <xf numFmtId="0" fontId="3" fillId="4" borderId="2" xfId="0" applyFont="1" applyFill="1" applyBorder="1" applyAlignment="1">
      <alignment horizontal="left" vertical="center" wrapText="1" readingOrder="1"/>
    </xf>
    <xf numFmtId="0" fontId="0" fillId="0" borderId="0" xfId="0" applyFont="1" applyBorder="1" applyAlignment="1">
      <alignment wrapText="1"/>
    </xf>
    <xf numFmtId="0" fontId="16" fillId="0" borderId="12" xfId="0" applyFont="1" applyBorder="1" applyAlignment="1">
      <alignment horizontal="center" vertical="center"/>
    </xf>
    <xf numFmtId="0" fontId="9"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0" xfId="0" applyFont="1" applyBorder="1" applyAlignment="1">
      <alignment vertical="top" wrapText="1"/>
    </xf>
    <xf numFmtId="0" fontId="0" fillId="0" borderId="9" xfId="0" applyFont="1" applyBorder="1" applyAlignment="1"/>
    <xf numFmtId="0" fontId="0" fillId="0" borderId="0" xfId="0" applyFont="1" applyBorder="1" applyAlignment="1"/>
    <xf numFmtId="0" fontId="0" fillId="0" borderId="6" xfId="0" applyFont="1" applyBorder="1" applyAlignment="1"/>
    <xf numFmtId="0" fontId="0" fillId="0" borderId="9" xfId="0" applyFont="1" applyBorder="1" applyAlignment="1">
      <alignment horizontal="justify" vertical="center"/>
    </xf>
    <xf numFmtId="0" fontId="0" fillId="0" borderId="9" xfId="0" applyFont="1" applyBorder="1" applyAlignment="1">
      <alignment wrapText="1"/>
    </xf>
    <xf numFmtId="0" fontId="0" fillId="0" borderId="6" xfId="0" applyFont="1" applyBorder="1" applyAlignment="1">
      <alignment wrapText="1"/>
    </xf>
    <xf numFmtId="0" fontId="11" fillId="0" borderId="1" xfId="0" applyFont="1" applyBorder="1" applyAlignment="1">
      <alignment horizontal="center" vertical="center"/>
    </xf>
    <xf numFmtId="0" fontId="11" fillId="0" borderId="11" xfId="0" applyFont="1" applyBorder="1" applyAlignment="1">
      <alignment horizontal="center" vertical="center"/>
    </xf>
    <xf numFmtId="0" fontId="13" fillId="0" borderId="9" xfId="0" applyFont="1" applyFill="1" applyBorder="1" applyAlignment="1">
      <alignment horizontal="center" vertical="center" wrapText="1" readingOrder="1"/>
    </xf>
    <xf numFmtId="0" fontId="13" fillId="0" borderId="0" xfId="0" applyFont="1" applyFill="1" applyBorder="1" applyAlignment="1">
      <alignment horizontal="center" vertical="center" wrapText="1" readingOrder="1"/>
    </xf>
    <xf numFmtId="0" fontId="13" fillId="0" borderId="6" xfId="0" applyFont="1" applyFill="1" applyBorder="1" applyAlignment="1">
      <alignment horizontal="center" vertical="center" wrapText="1" readingOrder="1"/>
    </xf>
    <xf numFmtId="0" fontId="11" fillId="0" borderId="4" xfId="0" applyFont="1" applyBorder="1" applyAlignment="1">
      <alignment horizontal="center" wrapText="1"/>
    </xf>
    <xf numFmtId="0" fontId="11" fillId="0" borderId="3" xfId="0" applyFont="1" applyBorder="1" applyAlignment="1">
      <alignment horizontal="center" wrapText="1"/>
    </xf>
    <xf numFmtId="0" fontId="11" fillId="0" borderId="5" xfId="0" applyFont="1" applyBorder="1" applyAlignment="1">
      <alignment horizontal="center" wrapText="1"/>
    </xf>
    <xf numFmtId="0" fontId="4" fillId="4" borderId="7" xfId="0" applyFont="1" applyFill="1" applyBorder="1" applyAlignment="1">
      <alignment vertical="center" wrapText="1" readingOrder="1"/>
    </xf>
    <xf numFmtId="0" fontId="4" fillId="4" borderId="2" xfId="0" applyFont="1" applyFill="1" applyBorder="1" applyAlignment="1">
      <alignment vertical="center" wrapText="1" readingOrder="1"/>
    </xf>
    <xf numFmtId="0" fontId="15" fillId="0" borderId="2" xfId="0" applyFont="1" applyBorder="1" applyAlignment="1">
      <alignment horizontal="center" vertical="center"/>
    </xf>
    <xf numFmtId="0" fontId="11" fillId="0" borderId="2" xfId="0" applyFont="1" applyBorder="1" applyAlignment="1">
      <alignment horizontal="center" vertical="center"/>
    </xf>
    <xf numFmtId="0" fontId="11" fillId="0" borderId="8" xfId="0" applyFont="1" applyBorder="1" applyAlignment="1">
      <alignment horizontal="center" vertical="center"/>
    </xf>
    <xf numFmtId="0" fontId="13"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CC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workbookViewId="0"/>
  </sheetViews>
  <sheetFormatPr defaultRowHeight="12.75" x14ac:dyDescent="0.2"/>
  <sheetData>
    <row r="1" spans="1:2" x14ac:dyDescent="0.2">
      <c r="A1" t="s">
        <v>99</v>
      </c>
      <c r="B1" t="s">
        <v>100</v>
      </c>
    </row>
    <row r="2" spans="1:2" x14ac:dyDescent="0.2">
      <c r="A2" t="s">
        <v>101</v>
      </c>
      <c r="B2">
        <v>49</v>
      </c>
    </row>
    <row r="11" spans="1:2" x14ac:dyDescent="0.2">
      <c r="A11" t="s">
        <v>102</v>
      </c>
    </row>
    <row r="13" spans="1:2" x14ac:dyDescent="0.2">
      <c r="A13" t="s">
        <v>103</v>
      </c>
    </row>
    <row r="16" spans="1:2" x14ac:dyDescent="0.2">
      <c r="A16" t="s">
        <v>105</v>
      </c>
    </row>
    <row r="18" spans="1:1" x14ac:dyDescent="0.2">
      <c r="A18" t="s">
        <v>106</v>
      </c>
    </row>
    <row r="20" spans="1:1" x14ac:dyDescent="0.2">
      <c r="A20" t="s">
        <v>107</v>
      </c>
    </row>
    <row r="22" spans="1:1" x14ac:dyDescent="0.2">
      <c r="A22" t="s">
        <v>108</v>
      </c>
    </row>
    <row r="24" spans="1:1" x14ac:dyDescent="0.2">
      <c r="A24" t="s">
        <v>108</v>
      </c>
    </row>
    <row r="26" spans="1:1" x14ac:dyDescent="0.2">
      <c r="A26" t="s">
        <v>107</v>
      </c>
    </row>
    <row r="28" spans="1:1" x14ac:dyDescent="0.2">
      <c r="A28" t="s">
        <v>132</v>
      </c>
    </row>
    <row r="30" spans="1:1" x14ac:dyDescent="0.2">
      <c r="A30" t="s">
        <v>133</v>
      </c>
    </row>
    <row r="32" spans="1:1" x14ac:dyDescent="0.2">
      <c r="A32" t="s">
        <v>106</v>
      </c>
    </row>
    <row r="34" spans="1:1" x14ac:dyDescent="0.2">
      <c r="A34" t="s">
        <v>105</v>
      </c>
    </row>
    <row r="36" spans="1:1" x14ac:dyDescent="0.2">
      <c r="A36" t="s">
        <v>134</v>
      </c>
    </row>
    <row r="38" spans="1:1" x14ac:dyDescent="0.2">
      <c r="A38" t="s">
        <v>135</v>
      </c>
    </row>
    <row r="41" spans="1:1" x14ac:dyDescent="0.2">
      <c r="A41" t="s">
        <v>108</v>
      </c>
    </row>
    <row r="43" spans="1:1" x14ac:dyDescent="0.2">
      <c r="A43" t="s">
        <v>108</v>
      </c>
    </row>
    <row r="46" spans="1:1" x14ac:dyDescent="0.2">
      <c r="A46" t="s">
        <v>108</v>
      </c>
    </row>
    <row r="48" spans="1:1" x14ac:dyDescent="0.2">
      <c r="A48" t="s">
        <v>132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tabSelected="1" zoomScaleNormal="100" workbookViewId="0">
      <selection activeCell="F72" sqref="F72"/>
    </sheetView>
  </sheetViews>
  <sheetFormatPr defaultColWidth="9.140625" defaultRowHeight="12.75" x14ac:dyDescent="0.2"/>
  <cols>
    <col min="1" max="1" width="23.5703125" style="7" customWidth="1"/>
    <col min="2" max="2" width="23.5703125" style="1" customWidth="1"/>
    <col min="3" max="4" width="27.5703125" style="1" customWidth="1"/>
    <col min="5" max="5" width="22.7109375" style="1" customWidth="1"/>
    <col min="6" max="6" width="34.7109375" style="1" customWidth="1"/>
    <col min="7" max="7" width="42.7109375" style="1" customWidth="1"/>
    <col min="8" max="16384" width="9.140625" style="1"/>
  </cols>
  <sheetData>
    <row r="1" spans="1:9" ht="36" customHeight="1" x14ac:dyDescent="0.2">
      <c r="A1" s="144" t="s">
        <v>25</v>
      </c>
      <c r="B1" s="144"/>
      <c r="C1" s="144"/>
      <c r="D1" s="144"/>
    </row>
    <row r="2" spans="1:9" ht="36" customHeight="1" x14ac:dyDescent="0.2">
      <c r="A2" s="47" t="s">
        <v>8</v>
      </c>
      <c r="B2" s="147" t="s">
        <v>62</v>
      </c>
      <c r="C2" s="147"/>
      <c r="D2" s="147"/>
    </row>
    <row r="3" spans="1:9" ht="36" customHeight="1" x14ac:dyDescent="0.2">
      <c r="A3" s="47" t="s">
        <v>9</v>
      </c>
      <c r="B3" s="148" t="s">
        <v>63</v>
      </c>
      <c r="C3" s="148"/>
      <c r="D3" s="148"/>
    </row>
    <row r="4" spans="1:9" ht="36" customHeight="1" x14ac:dyDescent="0.2">
      <c r="A4" s="47" t="s">
        <v>3</v>
      </c>
      <c r="B4" s="148" t="s">
        <v>64</v>
      </c>
      <c r="C4" s="148"/>
      <c r="D4" s="148"/>
    </row>
    <row r="5" spans="1:9" s="3" customFormat="1" ht="36" customHeight="1" x14ac:dyDescent="0.2">
      <c r="A5" s="149" t="s">
        <v>10</v>
      </c>
      <c r="B5" s="150"/>
      <c r="C5" s="150"/>
      <c r="D5" s="150"/>
    </row>
    <row r="6" spans="1:9" s="3" customFormat="1" ht="35.25" customHeight="1" x14ac:dyDescent="0.2">
      <c r="A6" s="151" t="s">
        <v>51</v>
      </c>
      <c r="B6" s="152"/>
      <c r="C6" s="152"/>
      <c r="D6" s="152"/>
    </row>
    <row r="7" spans="1:9" s="4" customFormat="1" ht="19.5" customHeight="1" x14ac:dyDescent="0.2">
      <c r="A7" s="145" t="s">
        <v>35</v>
      </c>
      <c r="B7" s="146"/>
      <c r="C7" s="146"/>
      <c r="D7" s="146"/>
    </row>
    <row r="8" spans="1:9" s="41" customFormat="1" ht="51" customHeight="1" x14ac:dyDescent="0.2">
      <c r="A8" s="39" t="s">
        <v>27</v>
      </c>
      <c r="B8" s="40" t="s">
        <v>65</v>
      </c>
      <c r="C8" s="40" t="s">
        <v>53</v>
      </c>
      <c r="D8" s="40" t="s">
        <v>18</v>
      </c>
      <c r="E8" s="141"/>
      <c r="F8" s="141"/>
    </row>
    <row r="9" spans="1:9" ht="26.25" customHeight="1" x14ac:dyDescent="0.2">
      <c r="A9" s="156" t="s">
        <v>226</v>
      </c>
      <c r="B9" s="85">
        <v>13935.83</v>
      </c>
      <c r="C9" s="153" t="s">
        <v>288</v>
      </c>
      <c r="D9" s="139" t="s">
        <v>131</v>
      </c>
      <c r="E9" s="108"/>
      <c r="G9" s="104"/>
    </row>
    <row r="10" spans="1:9" ht="26.25" customHeight="1" x14ac:dyDescent="0.2">
      <c r="A10" s="157"/>
      <c r="B10" s="95">
        <v>1334.39</v>
      </c>
      <c r="C10" s="154"/>
      <c r="D10" s="138" t="s">
        <v>152</v>
      </c>
      <c r="E10" s="108"/>
      <c r="G10" s="104"/>
    </row>
    <row r="11" spans="1:9" ht="39.75" customHeight="1" x14ac:dyDescent="0.2">
      <c r="A11" s="157"/>
      <c r="B11" s="95">
        <v>1341.56</v>
      </c>
      <c r="C11" s="154"/>
      <c r="D11" s="138" t="s">
        <v>153</v>
      </c>
      <c r="E11" s="108"/>
      <c r="G11" s="104"/>
    </row>
    <row r="12" spans="1:9" ht="39.75" customHeight="1" x14ac:dyDescent="0.2">
      <c r="A12" s="157"/>
      <c r="B12" s="102">
        <v>9082.1</v>
      </c>
      <c r="C12" s="154"/>
      <c r="D12" s="138" t="s">
        <v>70</v>
      </c>
      <c r="E12" s="108"/>
      <c r="G12" s="104"/>
    </row>
    <row r="13" spans="1:9" ht="12.75" customHeight="1" x14ac:dyDescent="0.2">
      <c r="A13" s="157"/>
      <c r="B13" s="1">
        <v>980.87</v>
      </c>
      <c r="C13" s="154"/>
      <c r="D13" s="138" t="s">
        <v>169</v>
      </c>
      <c r="E13" s="95"/>
      <c r="F13" s="120"/>
      <c r="G13" s="104"/>
    </row>
    <row r="14" spans="1:9" ht="27.75" customHeight="1" x14ac:dyDescent="0.2">
      <c r="A14" s="158"/>
      <c r="B14" s="116">
        <v>510.16</v>
      </c>
      <c r="C14" s="155"/>
      <c r="D14" s="140" t="s">
        <v>154</v>
      </c>
      <c r="E14" s="95"/>
      <c r="F14" s="120"/>
      <c r="G14" s="104"/>
    </row>
    <row r="15" spans="1:9" ht="12.75" customHeight="1" x14ac:dyDescent="0.2">
      <c r="A15" s="61" t="s">
        <v>4</v>
      </c>
      <c r="B15" s="65">
        <f>SUM(B9:B14)</f>
        <v>27184.909999999996</v>
      </c>
      <c r="C15" s="65"/>
      <c r="D15" s="65"/>
      <c r="E15" s="95"/>
      <c r="F15" s="120"/>
      <c r="G15" s="104"/>
    </row>
    <row r="16" spans="1:9" ht="12.75" customHeight="1" x14ac:dyDescent="0.2">
      <c r="A16" s="142" t="s">
        <v>16</v>
      </c>
      <c r="B16" s="143"/>
      <c r="C16" s="143"/>
      <c r="D16" s="6"/>
      <c r="E16" s="95"/>
      <c r="F16" s="127"/>
      <c r="G16" s="94"/>
      <c r="H16" s="94"/>
      <c r="I16" s="94"/>
    </row>
    <row r="17" spans="1:8" ht="38.25" x14ac:dyDescent="0.2">
      <c r="A17" s="39" t="s">
        <v>27</v>
      </c>
      <c r="B17" s="40" t="s">
        <v>263</v>
      </c>
      <c r="C17" s="40" t="s">
        <v>54</v>
      </c>
      <c r="D17" s="40" t="s">
        <v>17</v>
      </c>
    </row>
    <row r="18" spans="1:8" ht="25.5" x14ac:dyDescent="0.2">
      <c r="A18" s="110" t="s">
        <v>114</v>
      </c>
      <c r="B18" s="115">
        <v>489.39</v>
      </c>
      <c r="C18" s="130" t="s">
        <v>109</v>
      </c>
      <c r="D18" s="130" t="s">
        <v>280</v>
      </c>
    </row>
    <row r="19" spans="1:8" ht="38.25" x14ac:dyDescent="0.2">
      <c r="A19" s="110" t="s">
        <v>115</v>
      </c>
      <c r="B19" s="107">
        <v>797.57</v>
      </c>
      <c r="C19" s="130" t="s">
        <v>279</v>
      </c>
      <c r="D19" s="130" t="s">
        <v>281</v>
      </c>
    </row>
    <row r="20" spans="1:8" ht="38.25" x14ac:dyDescent="0.2">
      <c r="A20" s="110" t="s">
        <v>116</v>
      </c>
      <c r="B20" s="106">
        <v>89.3</v>
      </c>
      <c r="C20" s="130" t="s">
        <v>278</v>
      </c>
      <c r="D20" s="130" t="s">
        <v>152</v>
      </c>
    </row>
    <row r="21" spans="1:8" ht="26.25" customHeight="1" x14ac:dyDescent="0.2">
      <c r="A21" s="95" t="s">
        <v>117</v>
      </c>
      <c r="B21" s="102">
        <v>291.64999999999998</v>
      </c>
      <c r="C21" s="130" t="s">
        <v>277</v>
      </c>
      <c r="D21" s="38" t="s">
        <v>282</v>
      </c>
    </row>
    <row r="22" spans="1:8" ht="25.5" customHeight="1" x14ac:dyDescent="0.2">
      <c r="A22" s="8" t="s">
        <v>118</v>
      </c>
      <c r="B22" s="112">
        <v>832.26</v>
      </c>
      <c r="C22" s="131" t="s">
        <v>276</v>
      </c>
      <c r="D22" s="131" t="s">
        <v>283</v>
      </c>
    </row>
    <row r="23" spans="1:8" ht="25.5" x14ac:dyDescent="0.2">
      <c r="A23" s="108" t="s">
        <v>119</v>
      </c>
      <c r="B23" s="109">
        <v>169.57</v>
      </c>
      <c r="C23" s="131" t="s">
        <v>128</v>
      </c>
      <c r="D23" s="131" t="s">
        <v>70</v>
      </c>
    </row>
    <row r="24" spans="1:8" ht="38.25" x14ac:dyDescent="0.2">
      <c r="A24" s="108" t="s">
        <v>120</v>
      </c>
      <c r="B24" s="109">
        <v>764.35</v>
      </c>
      <c r="C24" s="131" t="s">
        <v>110</v>
      </c>
      <c r="D24" s="131" t="s">
        <v>283</v>
      </c>
      <c r="H24" s="12"/>
    </row>
    <row r="25" spans="1:8" ht="25.5" x14ac:dyDescent="0.2">
      <c r="A25" s="108" t="s">
        <v>121</v>
      </c>
      <c r="B25" s="109">
        <v>705.13</v>
      </c>
      <c r="C25" s="131" t="s">
        <v>111</v>
      </c>
      <c r="D25" s="132" t="s">
        <v>284</v>
      </c>
      <c r="H25" s="12"/>
    </row>
    <row r="26" spans="1:8" ht="40.5" customHeight="1" x14ac:dyDescent="0.2">
      <c r="A26" s="8" t="s">
        <v>122</v>
      </c>
      <c r="B26" s="112">
        <v>387.74</v>
      </c>
      <c r="C26" s="131" t="s">
        <v>112</v>
      </c>
      <c r="D26" s="132" t="s">
        <v>284</v>
      </c>
    </row>
    <row r="27" spans="1:8" ht="26.25" customHeight="1" x14ac:dyDescent="0.2">
      <c r="A27" s="8" t="s">
        <v>123</v>
      </c>
      <c r="B27" s="112">
        <v>753.96</v>
      </c>
      <c r="C27" s="131" t="s">
        <v>113</v>
      </c>
      <c r="D27" s="131" t="s">
        <v>283</v>
      </c>
      <c r="E27" s="41"/>
      <c r="F27" s="103"/>
      <c r="G27" s="117"/>
    </row>
    <row r="28" spans="1:8" ht="26.25" customHeight="1" x14ac:dyDescent="0.2">
      <c r="A28" s="108" t="s">
        <v>129</v>
      </c>
      <c r="B28" s="109">
        <v>287.04000000000002</v>
      </c>
      <c r="C28" s="131" t="s">
        <v>275</v>
      </c>
      <c r="D28" s="132" t="s">
        <v>284</v>
      </c>
      <c r="F28" s="103"/>
      <c r="G28" s="117"/>
    </row>
    <row r="29" spans="1:8" ht="27.75" customHeight="1" x14ac:dyDescent="0.2">
      <c r="A29" s="108" t="s">
        <v>124</v>
      </c>
      <c r="B29" s="109">
        <v>741.57</v>
      </c>
      <c r="C29" s="132" t="s">
        <v>274</v>
      </c>
      <c r="D29" s="131" t="s">
        <v>283</v>
      </c>
      <c r="F29" s="103"/>
      <c r="G29" s="103"/>
    </row>
    <row r="30" spans="1:8" ht="26.25" customHeight="1" x14ac:dyDescent="0.2">
      <c r="A30" s="108" t="s">
        <v>125</v>
      </c>
      <c r="B30" s="109">
        <v>964.53</v>
      </c>
      <c r="C30" s="132" t="s">
        <v>273</v>
      </c>
      <c r="D30" s="131" t="s">
        <v>283</v>
      </c>
      <c r="E30" s="95"/>
      <c r="G30" s="12"/>
    </row>
    <row r="31" spans="1:8" ht="25.5" x14ac:dyDescent="0.2">
      <c r="A31" s="108" t="s">
        <v>271</v>
      </c>
      <c r="B31" s="109">
        <v>522.42999999999995</v>
      </c>
      <c r="C31" s="132" t="s">
        <v>272</v>
      </c>
      <c r="D31" s="132" t="s">
        <v>284</v>
      </c>
      <c r="E31" s="8"/>
      <c r="F31" s="112"/>
      <c r="G31" s="8"/>
      <c r="H31" s="8"/>
    </row>
    <row r="32" spans="1:8" ht="25.5" x14ac:dyDescent="0.2">
      <c r="A32" s="108" t="s">
        <v>127</v>
      </c>
      <c r="B32" s="109">
        <v>446.46</v>
      </c>
      <c r="C32" s="132" t="s">
        <v>270</v>
      </c>
      <c r="D32" s="131" t="s">
        <v>285</v>
      </c>
      <c r="E32" s="105"/>
      <c r="F32" s="125"/>
      <c r="G32" s="105"/>
      <c r="H32" s="105"/>
    </row>
    <row r="33" spans="1:11" ht="25.5" x14ac:dyDescent="0.2">
      <c r="A33" s="108" t="s">
        <v>126</v>
      </c>
      <c r="B33" s="109">
        <v>525.03</v>
      </c>
      <c r="C33" s="132" t="s">
        <v>269</v>
      </c>
      <c r="D33" s="132" t="s">
        <v>284</v>
      </c>
    </row>
    <row r="34" spans="1:11" ht="38.25" x14ac:dyDescent="0.2">
      <c r="A34" s="108" t="s">
        <v>93</v>
      </c>
      <c r="B34" s="109">
        <v>401.74</v>
      </c>
      <c r="C34" s="132" t="s">
        <v>268</v>
      </c>
      <c r="D34" s="131" t="s">
        <v>283</v>
      </c>
      <c r="E34" s="108"/>
    </row>
    <row r="35" spans="1:11" ht="38.25" x14ac:dyDescent="0.2">
      <c r="A35" s="111" t="s">
        <v>91</v>
      </c>
      <c r="B35" s="112">
        <v>412.43</v>
      </c>
      <c r="C35" s="132" t="s">
        <v>267</v>
      </c>
      <c r="D35" s="132" t="s">
        <v>284</v>
      </c>
      <c r="E35" s="112"/>
    </row>
    <row r="36" spans="1:11" ht="38.25" x14ac:dyDescent="0.2">
      <c r="A36" s="108" t="s">
        <v>98</v>
      </c>
      <c r="B36" s="109">
        <v>772.43</v>
      </c>
      <c r="C36" s="131" t="s">
        <v>266</v>
      </c>
      <c r="D36" s="131" t="s">
        <v>283</v>
      </c>
      <c r="H36" s="103"/>
    </row>
    <row r="37" spans="1:11" ht="25.5" x14ac:dyDescent="0.2">
      <c r="A37" s="108" t="s">
        <v>225</v>
      </c>
      <c r="B37" s="109">
        <v>497.04</v>
      </c>
      <c r="C37" s="131" t="s">
        <v>265</v>
      </c>
      <c r="D37" s="130" t="s">
        <v>281</v>
      </c>
    </row>
    <row r="38" spans="1:11" ht="25.5" x14ac:dyDescent="0.2">
      <c r="A38" s="108" t="s">
        <v>130</v>
      </c>
      <c r="B38" s="109">
        <v>438.43</v>
      </c>
      <c r="C38" s="131" t="s">
        <v>264</v>
      </c>
      <c r="D38" s="132" t="s">
        <v>284</v>
      </c>
      <c r="E38" s="108"/>
      <c r="F38" s="103"/>
      <c r="G38" s="103"/>
      <c r="H38" s="103"/>
    </row>
    <row r="39" spans="1:11" ht="27" customHeight="1" x14ac:dyDescent="0.2">
      <c r="A39" s="61" t="s">
        <v>4</v>
      </c>
      <c r="B39" s="65">
        <v>11290.05</v>
      </c>
      <c r="C39" s="65"/>
      <c r="D39" s="65"/>
      <c r="F39" s="103"/>
      <c r="G39" s="103"/>
      <c r="H39" s="103"/>
      <c r="I39" s="104"/>
    </row>
    <row r="40" spans="1:11" ht="27.75" customHeight="1" x14ac:dyDescent="0.2">
      <c r="A40" s="96" t="s">
        <v>15</v>
      </c>
      <c r="B40" s="97"/>
      <c r="C40" s="97"/>
      <c r="D40" s="43"/>
      <c r="I40" s="104"/>
    </row>
    <row r="41" spans="1:11" ht="33.75" customHeight="1" x14ac:dyDescent="0.2">
      <c r="A41" s="39" t="s">
        <v>0</v>
      </c>
      <c r="B41" s="40" t="s">
        <v>263</v>
      </c>
      <c r="C41" s="40" t="s">
        <v>55</v>
      </c>
      <c r="D41" s="40" t="s">
        <v>11</v>
      </c>
      <c r="E41" s="4"/>
      <c r="F41" s="4"/>
      <c r="G41" s="4"/>
      <c r="H41" s="4"/>
      <c r="I41" s="104"/>
      <c r="J41" s="12"/>
      <c r="K41" s="12"/>
    </row>
    <row r="42" spans="1:11" s="4" customFormat="1" ht="19.5" customHeight="1" x14ac:dyDescent="0.2">
      <c r="A42" s="101" t="s">
        <v>155</v>
      </c>
      <c r="B42" s="102">
        <v>29.39</v>
      </c>
      <c r="C42" s="95" t="s">
        <v>194</v>
      </c>
      <c r="D42" s="38" t="s">
        <v>66</v>
      </c>
      <c r="E42" s="41"/>
      <c r="F42" s="41"/>
      <c r="G42" s="41"/>
      <c r="H42" s="41"/>
      <c r="I42" s="104"/>
      <c r="J42" s="119"/>
      <c r="K42" s="119"/>
    </row>
    <row r="43" spans="1:11" s="41" customFormat="1" ht="37.5" customHeight="1" x14ac:dyDescent="0.2">
      <c r="A43" s="111" t="s">
        <v>156</v>
      </c>
      <c r="B43" s="112">
        <v>11.91</v>
      </c>
      <c r="C43" s="8" t="s">
        <v>189</v>
      </c>
      <c r="D43" s="131" t="s">
        <v>66</v>
      </c>
      <c r="E43" s="1"/>
      <c r="F43" s="1"/>
      <c r="G43" s="1"/>
      <c r="H43" s="1"/>
      <c r="I43" s="104"/>
      <c r="J43" s="118"/>
      <c r="K43" s="118"/>
    </row>
    <row r="44" spans="1:11" ht="38.25" x14ac:dyDescent="0.2">
      <c r="A44" s="8" t="s">
        <v>157</v>
      </c>
      <c r="B44" s="112">
        <v>25.83</v>
      </c>
      <c r="C44" s="8" t="s">
        <v>195</v>
      </c>
      <c r="D44" s="131" t="s">
        <v>66</v>
      </c>
      <c r="I44" s="104"/>
      <c r="J44" s="12"/>
      <c r="K44" s="12"/>
    </row>
    <row r="45" spans="1:11" ht="38.25" x14ac:dyDescent="0.2">
      <c r="A45" s="8" t="s">
        <v>157</v>
      </c>
      <c r="B45" s="112">
        <v>27.74</v>
      </c>
      <c r="C45" s="8" t="s">
        <v>196</v>
      </c>
      <c r="D45" s="131" t="s">
        <v>66</v>
      </c>
      <c r="I45" s="104"/>
      <c r="J45" s="12"/>
      <c r="K45" s="12"/>
    </row>
    <row r="46" spans="1:11" ht="38.25" x14ac:dyDescent="0.2">
      <c r="A46" s="8" t="s">
        <v>151</v>
      </c>
      <c r="B46" s="112">
        <v>26.87</v>
      </c>
      <c r="C46" s="8" t="s">
        <v>198</v>
      </c>
      <c r="D46" s="131" t="s">
        <v>66</v>
      </c>
      <c r="I46" s="104"/>
      <c r="J46" s="12"/>
      <c r="K46" s="12"/>
    </row>
    <row r="47" spans="1:11" ht="38.25" x14ac:dyDescent="0.2">
      <c r="A47" s="8" t="s">
        <v>151</v>
      </c>
      <c r="B47" s="112">
        <v>27.91</v>
      </c>
      <c r="C47" s="8" t="s">
        <v>197</v>
      </c>
      <c r="D47" s="131" t="s">
        <v>66</v>
      </c>
      <c r="I47" s="104"/>
      <c r="J47" s="12"/>
      <c r="K47" s="12"/>
    </row>
    <row r="48" spans="1:11" ht="25.5" x14ac:dyDescent="0.2">
      <c r="A48" s="8" t="s">
        <v>150</v>
      </c>
      <c r="B48" s="112">
        <v>9.83</v>
      </c>
      <c r="C48" s="8" t="s">
        <v>190</v>
      </c>
      <c r="D48" s="131" t="s">
        <v>66</v>
      </c>
      <c r="I48" s="104"/>
      <c r="J48" s="12"/>
      <c r="K48" s="12"/>
    </row>
    <row r="49" spans="1:11" ht="25.5" x14ac:dyDescent="0.2">
      <c r="A49" s="108" t="s">
        <v>158</v>
      </c>
      <c r="B49" s="109">
        <v>26.09</v>
      </c>
      <c r="C49" s="8" t="s">
        <v>199</v>
      </c>
      <c r="D49" s="131" t="s">
        <v>66</v>
      </c>
      <c r="I49" s="104"/>
      <c r="J49" s="12"/>
      <c r="K49" s="12"/>
    </row>
    <row r="50" spans="1:11" ht="25.5" x14ac:dyDescent="0.2">
      <c r="A50" s="108" t="s">
        <v>158</v>
      </c>
      <c r="B50" s="109">
        <v>26</v>
      </c>
      <c r="C50" s="8" t="s">
        <v>200</v>
      </c>
      <c r="D50" s="131" t="s">
        <v>66</v>
      </c>
      <c r="H50" s="12"/>
      <c r="I50" s="104"/>
      <c r="J50" s="12"/>
      <c r="K50" s="12"/>
    </row>
    <row r="51" spans="1:11" ht="38.25" x14ac:dyDescent="0.2">
      <c r="A51" s="108" t="s">
        <v>159</v>
      </c>
      <c r="B51" s="109">
        <v>28.35</v>
      </c>
      <c r="C51" s="8" t="s">
        <v>218</v>
      </c>
      <c r="D51" s="131" t="s">
        <v>66</v>
      </c>
      <c r="H51" s="12"/>
      <c r="I51" s="12"/>
      <c r="J51" s="12"/>
      <c r="K51" s="12"/>
    </row>
    <row r="52" spans="1:11" ht="38.25" x14ac:dyDescent="0.2">
      <c r="A52" s="108" t="s">
        <v>159</v>
      </c>
      <c r="B52" s="109">
        <v>23.74</v>
      </c>
      <c r="C52" s="8" t="s">
        <v>217</v>
      </c>
      <c r="D52" s="131" t="s">
        <v>66</v>
      </c>
      <c r="H52" s="12"/>
      <c r="I52" s="12"/>
      <c r="J52" s="12"/>
      <c r="K52" s="12"/>
    </row>
    <row r="53" spans="1:11" ht="25.5" x14ac:dyDescent="0.2">
      <c r="A53" s="108" t="s">
        <v>149</v>
      </c>
      <c r="B53" s="109">
        <v>24.96</v>
      </c>
      <c r="C53" s="8" t="s">
        <v>193</v>
      </c>
      <c r="D53" s="131" t="s">
        <v>66</v>
      </c>
      <c r="H53" s="12"/>
      <c r="I53" s="12"/>
      <c r="J53" s="12"/>
      <c r="K53" s="12"/>
    </row>
    <row r="54" spans="1:11" ht="25.5" x14ac:dyDescent="0.2">
      <c r="A54" s="108" t="s">
        <v>160</v>
      </c>
      <c r="B54" s="109">
        <v>29.48</v>
      </c>
      <c r="C54" s="8" t="s">
        <v>201</v>
      </c>
      <c r="D54" s="131" t="s">
        <v>66</v>
      </c>
      <c r="I54" s="12"/>
      <c r="J54" s="12"/>
      <c r="K54" s="12"/>
    </row>
    <row r="55" spans="1:11" ht="38.25" x14ac:dyDescent="0.2">
      <c r="A55" s="111" t="s">
        <v>160</v>
      </c>
      <c r="B55" s="112">
        <v>29.74</v>
      </c>
      <c r="C55" s="8" t="s">
        <v>202</v>
      </c>
      <c r="D55" s="131" t="s">
        <v>66</v>
      </c>
      <c r="I55" s="12"/>
      <c r="J55" s="12"/>
      <c r="K55" s="12"/>
    </row>
    <row r="56" spans="1:11" ht="38.25" x14ac:dyDescent="0.2">
      <c r="A56" s="111" t="s">
        <v>161</v>
      </c>
      <c r="B56" s="112">
        <v>15.3</v>
      </c>
      <c r="C56" s="124" t="s">
        <v>191</v>
      </c>
      <c r="D56" s="131" t="s">
        <v>66</v>
      </c>
      <c r="I56" s="12"/>
      <c r="J56" s="12"/>
      <c r="K56" s="12"/>
    </row>
    <row r="57" spans="1:11" ht="25.5" x14ac:dyDescent="0.2">
      <c r="A57" s="111" t="s">
        <v>148</v>
      </c>
      <c r="B57" s="112">
        <v>26.09</v>
      </c>
      <c r="C57" s="8" t="s">
        <v>220</v>
      </c>
      <c r="D57" s="131" t="s">
        <v>66</v>
      </c>
      <c r="I57" s="12"/>
      <c r="J57" s="12"/>
      <c r="K57" s="12"/>
    </row>
    <row r="58" spans="1:11" ht="25.5" x14ac:dyDescent="0.2">
      <c r="A58" s="111" t="s">
        <v>148</v>
      </c>
      <c r="B58" s="112">
        <v>34.090000000000003</v>
      </c>
      <c r="C58" s="8" t="s">
        <v>219</v>
      </c>
      <c r="D58" s="131" t="s">
        <v>66</v>
      </c>
      <c r="I58" s="12"/>
      <c r="J58" s="12"/>
      <c r="K58" s="12"/>
    </row>
    <row r="59" spans="1:11" ht="25.5" x14ac:dyDescent="0.2">
      <c r="A59" s="111" t="s">
        <v>147</v>
      </c>
      <c r="B59" s="112">
        <v>11.13</v>
      </c>
      <c r="C59" s="8" t="s">
        <v>204</v>
      </c>
      <c r="D59" s="131" t="s">
        <v>66</v>
      </c>
      <c r="E59" s="12"/>
      <c r="F59" s="12"/>
      <c r="G59" s="12"/>
      <c r="I59" s="12"/>
      <c r="J59" s="12"/>
      <c r="K59" s="12"/>
    </row>
    <row r="60" spans="1:11" ht="25.5" x14ac:dyDescent="0.2">
      <c r="A60" s="111" t="s">
        <v>147</v>
      </c>
      <c r="B60" s="112">
        <v>11.83</v>
      </c>
      <c r="C60" s="8" t="s">
        <v>203</v>
      </c>
      <c r="D60" s="131" t="s">
        <v>66</v>
      </c>
      <c r="E60" s="12"/>
      <c r="F60" s="12"/>
      <c r="G60" s="12"/>
      <c r="I60" s="12"/>
      <c r="J60" s="12"/>
      <c r="K60" s="12"/>
    </row>
    <row r="61" spans="1:11" ht="38.25" x14ac:dyDescent="0.2">
      <c r="A61" s="111" t="s">
        <v>146</v>
      </c>
      <c r="B61" s="112">
        <v>27.22</v>
      </c>
      <c r="C61" s="8" t="s">
        <v>206</v>
      </c>
      <c r="D61" s="131" t="s">
        <v>66</v>
      </c>
      <c r="E61" s="12"/>
      <c r="F61" s="12"/>
      <c r="G61" s="12"/>
      <c r="I61" s="12"/>
      <c r="J61" s="12"/>
      <c r="K61" s="12"/>
    </row>
    <row r="62" spans="1:11" ht="25.5" customHeight="1" x14ac:dyDescent="0.2">
      <c r="A62" s="111" t="s">
        <v>146</v>
      </c>
      <c r="B62" s="112">
        <v>27.13</v>
      </c>
      <c r="C62" s="8" t="s">
        <v>205</v>
      </c>
      <c r="D62" s="131" t="s">
        <v>66</v>
      </c>
      <c r="E62" s="12"/>
      <c r="F62" s="12"/>
      <c r="G62" s="12"/>
      <c r="I62" s="12"/>
      <c r="J62" s="12"/>
      <c r="K62" s="12"/>
    </row>
    <row r="63" spans="1:11" ht="26.25" customHeight="1" x14ac:dyDescent="0.2">
      <c r="A63" s="111" t="s">
        <v>144</v>
      </c>
      <c r="B63" s="112">
        <v>15.48</v>
      </c>
      <c r="C63" s="8" t="s">
        <v>287</v>
      </c>
      <c r="D63" s="131" t="s">
        <v>66</v>
      </c>
      <c r="E63" s="12"/>
      <c r="F63" s="12"/>
      <c r="G63" s="12"/>
      <c r="I63" s="12"/>
      <c r="J63" s="12"/>
      <c r="K63" s="12"/>
    </row>
    <row r="64" spans="1:11" ht="39.75" customHeight="1" x14ac:dyDescent="0.2">
      <c r="A64" s="111" t="s">
        <v>144</v>
      </c>
      <c r="B64" s="112">
        <v>11.65</v>
      </c>
      <c r="C64" s="8" t="s">
        <v>286</v>
      </c>
      <c r="D64" s="131" t="s">
        <v>66</v>
      </c>
      <c r="F64" s="12"/>
      <c r="G64" s="12"/>
      <c r="H64" s="12"/>
      <c r="I64" s="12"/>
      <c r="J64" s="12"/>
      <c r="K64" s="12"/>
    </row>
    <row r="65" spans="1:11" ht="25.5" x14ac:dyDescent="0.2">
      <c r="A65" s="111" t="s">
        <v>145</v>
      </c>
      <c r="B65" s="112">
        <v>26.09</v>
      </c>
      <c r="C65" s="8" t="s">
        <v>209</v>
      </c>
      <c r="D65" s="131" t="s">
        <v>66</v>
      </c>
      <c r="H65" s="12"/>
      <c r="I65" s="12"/>
      <c r="J65" s="12"/>
      <c r="K65" s="12"/>
    </row>
    <row r="66" spans="1:11" ht="25.5" x14ac:dyDescent="0.2">
      <c r="A66" s="111" t="s">
        <v>162</v>
      </c>
      <c r="B66" s="112">
        <v>30.09</v>
      </c>
      <c r="C66" s="8" t="s">
        <v>210</v>
      </c>
      <c r="D66" s="131" t="s">
        <v>66</v>
      </c>
      <c r="F66" s="12"/>
      <c r="G66" s="12"/>
      <c r="H66" s="12"/>
      <c r="I66" s="12"/>
      <c r="J66" s="12"/>
      <c r="K66" s="12"/>
    </row>
    <row r="67" spans="1:11" ht="25.5" customHeight="1" x14ac:dyDescent="0.2">
      <c r="A67" s="111" t="s">
        <v>139</v>
      </c>
      <c r="B67" s="112">
        <v>25.91</v>
      </c>
      <c r="C67" s="8" t="s">
        <v>211</v>
      </c>
      <c r="D67" s="131" t="s">
        <v>66</v>
      </c>
      <c r="E67" s="103"/>
      <c r="F67" s="12"/>
      <c r="G67" s="103"/>
      <c r="H67" s="103"/>
      <c r="I67" s="12"/>
      <c r="J67" s="12"/>
      <c r="K67" s="12"/>
    </row>
    <row r="68" spans="1:11" x14ac:dyDescent="0.2">
      <c r="A68" s="111" t="s">
        <v>140</v>
      </c>
      <c r="B68" s="112">
        <v>24.87</v>
      </c>
      <c r="C68" s="8" t="s">
        <v>212</v>
      </c>
      <c r="D68" s="131" t="s">
        <v>66</v>
      </c>
      <c r="H68" s="103"/>
      <c r="I68" s="104"/>
      <c r="J68" s="12"/>
      <c r="K68" s="12"/>
    </row>
    <row r="69" spans="1:11" x14ac:dyDescent="0.2">
      <c r="A69" s="111" t="s">
        <v>141</v>
      </c>
      <c r="B69" s="112">
        <v>25.91</v>
      </c>
      <c r="C69" s="8" t="s">
        <v>213</v>
      </c>
      <c r="D69" s="131" t="s">
        <v>66</v>
      </c>
      <c r="H69" s="103"/>
      <c r="I69" s="104"/>
      <c r="J69" s="12"/>
      <c r="K69" s="12"/>
    </row>
    <row r="70" spans="1:11" ht="25.5" x14ac:dyDescent="0.2">
      <c r="A70" s="111" t="s">
        <v>142</v>
      </c>
      <c r="B70" s="112">
        <v>12.61</v>
      </c>
      <c r="C70" s="8" t="s">
        <v>214</v>
      </c>
      <c r="D70" s="131" t="s">
        <v>66</v>
      </c>
      <c r="E70" s="103"/>
      <c r="F70" s="12"/>
      <c r="G70" s="103"/>
      <c r="H70" s="103"/>
      <c r="I70" s="104"/>
      <c r="J70" s="12"/>
      <c r="K70" s="12"/>
    </row>
    <row r="71" spans="1:11" ht="38.25" x14ac:dyDescent="0.2">
      <c r="A71" s="111" t="s">
        <v>143</v>
      </c>
      <c r="B71" s="112">
        <v>24.35</v>
      </c>
      <c r="C71" s="8" t="s">
        <v>215</v>
      </c>
      <c r="D71" s="131" t="s">
        <v>66</v>
      </c>
      <c r="E71" s="103"/>
      <c r="F71" s="12"/>
      <c r="G71" s="103"/>
      <c r="H71" s="103"/>
      <c r="I71" s="104"/>
      <c r="J71" s="12"/>
      <c r="K71" s="12"/>
    </row>
    <row r="72" spans="1:11" ht="25.5" x14ac:dyDescent="0.2">
      <c r="A72" s="111" t="s">
        <v>163</v>
      </c>
      <c r="B72" s="112">
        <v>12.87</v>
      </c>
      <c r="C72" s="8" t="s">
        <v>221</v>
      </c>
      <c r="D72" s="131" t="s">
        <v>66</v>
      </c>
      <c r="E72" s="103"/>
      <c r="F72" s="12"/>
      <c r="G72" s="103"/>
      <c r="H72" s="103"/>
      <c r="I72" s="104"/>
      <c r="J72" s="12"/>
      <c r="K72" s="12"/>
    </row>
    <row r="73" spans="1:11" ht="38.25" x14ac:dyDescent="0.2">
      <c r="A73" s="121" t="s">
        <v>83</v>
      </c>
      <c r="B73" s="125">
        <v>10</v>
      </c>
      <c r="C73" s="105" t="s">
        <v>222</v>
      </c>
      <c r="D73" s="135" t="s">
        <v>66</v>
      </c>
      <c r="E73" s="103"/>
      <c r="I73" s="104"/>
      <c r="J73" s="12"/>
      <c r="K73" s="12"/>
    </row>
    <row r="74" spans="1:11" ht="38.25" x14ac:dyDescent="0.2">
      <c r="A74" s="121" t="s">
        <v>84</v>
      </c>
      <c r="B74" s="125">
        <v>15.65</v>
      </c>
      <c r="C74" s="105" t="s">
        <v>223</v>
      </c>
      <c r="D74" s="135" t="s">
        <v>66</v>
      </c>
      <c r="E74" s="103"/>
      <c r="J74" s="12"/>
      <c r="K74" s="12"/>
    </row>
    <row r="75" spans="1:11" ht="25.5" customHeight="1" x14ac:dyDescent="0.2">
      <c r="A75" s="121" t="s">
        <v>85</v>
      </c>
      <c r="B75" s="125">
        <v>10.87</v>
      </c>
      <c r="C75" s="105" t="s">
        <v>224</v>
      </c>
      <c r="D75" s="135" t="s">
        <v>66</v>
      </c>
      <c r="E75" s="103"/>
      <c r="J75" s="12"/>
      <c r="K75" s="12"/>
    </row>
    <row r="76" spans="1:11" ht="25.5" x14ac:dyDescent="0.2">
      <c r="A76" s="121" t="s">
        <v>138</v>
      </c>
      <c r="B76" s="125">
        <v>40.700000000000003</v>
      </c>
      <c r="C76" s="105" t="s">
        <v>216</v>
      </c>
      <c r="D76" s="135" t="s">
        <v>66</v>
      </c>
      <c r="E76" s="103"/>
      <c r="J76" s="12"/>
      <c r="K76" s="12"/>
    </row>
    <row r="77" spans="1:11" ht="38.25" x14ac:dyDescent="0.2">
      <c r="A77" s="111" t="s">
        <v>90</v>
      </c>
      <c r="B77" s="112">
        <v>9.0399999999999991</v>
      </c>
      <c r="C77" s="124" t="s">
        <v>192</v>
      </c>
      <c r="D77" s="131" t="s">
        <v>66</v>
      </c>
      <c r="E77" s="103"/>
      <c r="J77" s="12"/>
      <c r="K77" s="12"/>
    </row>
    <row r="78" spans="1:11" ht="25.5" x14ac:dyDescent="0.2">
      <c r="A78" s="111" t="s">
        <v>136</v>
      </c>
      <c r="B78" s="112">
        <v>8.09</v>
      </c>
      <c r="C78" s="8" t="s">
        <v>208</v>
      </c>
      <c r="D78" s="131" t="s">
        <v>66</v>
      </c>
      <c r="E78" s="103"/>
      <c r="J78" s="12"/>
      <c r="K78" s="12"/>
    </row>
    <row r="79" spans="1:11" ht="26.25" customHeight="1" x14ac:dyDescent="0.2">
      <c r="A79" s="126" t="s">
        <v>137</v>
      </c>
      <c r="B79" s="112">
        <v>10.52</v>
      </c>
      <c r="C79" s="8" t="s">
        <v>207</v>
      </c>
      <c r="D79" s="131" t="s">
        <v>66</v>
      </c>
      <c r="E79" s="103"/>
      <c r="F79" s="103"/>
      <c r="G79" s="103"/>
      <c r="H79" s="103"/>
      <c r="J79" s="12"/>
      <c r="K79" s="12"/>
    </row>
    <row r="80" spans="1:11" ht="12.75" customHeight="1" x14ac:dyDescent="0.2">
      <c r="A80" s="61" t="s">
        <v>4</v>
      </c>
      <c r="B80" s="65">
        <f>SUM(B42:B79)</f>
        <v>815.33</v>
      </c>
      <c r="C80" s="65"/>
      <c r="D80" s="65"/>
      <c r="E80" s="103"/>
      <c r="F80" s="103"/>
      <c r="G80" s="103"/>
      <c r="H80" s="103"/>
      <c r="I80" s="104"/>
      <c r="J80" s="12"/>
      <c r="K80" s="12"/>
    </row>
    <row r="81" spans="1:9" ht="15" x14ac:dyDescent="0.2">
      <c r="A81" s="42" t="s">
        <v>7</v>
      </c>
      <c r="B81" s="66">
        <f>B15+B39+B80</f>
        <v>39290.289999999994</v>
      </c>
      <c r="C81" s="9"/>
      <c r="D81" s="9"/>
      <c r="E81" s="103"/>
      <c r="F81" s="103"/>
      <c r="G81" s="103"/>
      <c r="H81" s="103"/>
      <c r="I81" s="104"/>
    </row>
    <row r="82" spans="1:9" ht="12.75" customHeight="1" x14ac:dyDescent="0.2">
      <c r="A82" s="62"/>
      <c r="B82" s="58"/>
      <c r="C82" s="59"/>
      <c r="D82" s="59"/>
      <c r="E82" s="103"/>
      <c r="F82" s="103"/>
      <c r="G82" s="103"/>
      <c r="H82" s="103"/>
      <c r="I82" s="104"/>
    </row>
    <row r="83" spans="1:9" ht="25.5" customHeight="1" x14ac:dyDescent="0.2">
      <c r="A83" s="45" t="s">
        <v>30</v>
      </c>
      <c r="B83" s="3"/>
      <c r="C83" s="63"/>
      <c r="D83" s="63"/>
      <c r="I83" s="104"/>
    </row>
    <row r="84" spans="1:9" ht="24.75" customHeight="1" x14ac:dyDescent="0.2">
      <c r="A84" s="94" t="s">
        <v>31</v>
      </c>
      <c r="B84" s="94"/>
      <c r="C84" s="94"/>
      <c r="D84" s="63"/>
    </row>
    <row r="85" spans="1:9" ht="37.5" customHeight="1" x14ac:dyDescent="0.2">
      <c r="A85" s="95" t="s">
        <v>36</v>
      </c>
      <c r="B85" s="95"/>
      <c r="C85" s="95"/>
      <c r="D85" s="62"/>
    </row>
    <row r="86" spans="1:9" ht="26.25" customHeight="1" x14ac:dyDescent="0.2">
      <c r="A86" s="54" t="s">
        <v>32</v>
      </c>
      <c r="B86" s="55"/>
      <c r="C86" s="62"/>
      <c r="D86" s="62"/>
    </row>
    <row r="87" spans="1:9" ht="25.5" customHeight="1" x14ac:dyDescent="0.2">
      <c r="A87" s="73" t="s">
        <v>56</v>
      </c>
      <c r="B87" s="55"/>
      <c r="C87" s="91"/>
      <c r="D87" s="91"/>
    </row>
    <row r="88" spans="1:9" ht="24.75" customHeight="1" x14ac:dyDescent="0.2">
      <c r="A88" s="73" t="s">
        <v>39</v>
      </c>
      <c r="B88" s="55"/>
      <c r="C88" s="71"/>
      <c r="D88" s="71"/>
    </row>
    <row r="89" spans="1:9" ht="25.5" customHeight="1" x14ac:dyDescent="0.2">
      <c r="A89" s="93" t="s">
        <v>40</v>
      </c>
      <c r="B89" s="93"/>
      <c r="C89" s="93"/>
      <c r="D89" s="93"/>
    </row>
    <row r="90" spans="1:9" ht="26.25" customHeight="1" x14ac:dyDescent="0.2">
      <c r="A90" s="38"/>
      <c r="B90" s="62"/>
      <c r="C90" s="62"/>
      <c r="D90" s="62"/>
    </row>
    <row r="91" spans="1:9" ht="39" customHeight="1" x14ac:dyDescent="0.2">
      <c r="A91" s="38"/>
      <c r="B91" s="62"/>
      <c r="C91" s="62"/>
      <c r="D91" s="62"/>
    </row>
    <row r="92" spans="1:9" ht="39" customHeight="1" x14ac:dyDescent="0.2">
      <c r="A92" s="38"/>
      <c r="B92" s="62"/>
      <c r="C92" s="62"/>
      <c r="D92" s="62"/>
    </row>
    <row r="93" spans="1:9" ht="39" customHeight="1" x14ac:dyDescent="0.2">
      <c r="A93" s="38"/>
      <c r="B93" s="62"/>
      <c r="C93" s="62"/>
      <c r="D93" s="62"/>
    </row>
    <row r="94" spans="1:9" ht="39" customHeight="1" x14ac:dyDescent="0.2">
      <c r="A94" s="38"/>
      <c r="B94" s="62"/>
      <c r="C94" s="62"/>
      <c r="D94" s="62"/>
    </row>
    <row r="95" spans="1:9" ht="39" customHeight="1" x14ac:dyDescent="0.2">
      <c r="A95" s="38"/>
      <c r="B95" s="62"/>
      <c r="C95" s="62"/>
      <c r="D95" s="62"/>
    </row>
    <row r="96" spans="1:9" ht="12.75" customHeight="1" x14ac:dyDescent="0.2">
      <c r="A96" s="38"/>
      <c r="B96" s="62"/>
      <c r="C96" s="62"/>
      <c r="D96" s="62"/>
    </row>
    <row r="97" spans="1:8" ht="12.75" hidden="1" customHeight="1" x14ac:dyDescent="0.2">
      <c r="A97" s="38"/>
      <c r="B97" s="62"/>
      <c r="C97" s="62"/>
      <c r="D97" s="62"/>
      <c r="F97" s="8"/>
      <c r="G97" s="8"/>
    </row>
    <row r="98" spans="1:8" ht="19.5" customHeight="1" x14ac:dyDescent="0.2">
      <c r="A98" s="38"/>
      <c r="B98" s="62"/>
      <c r="C98" s="62"/>
      <c r="D98" s="62"/>
      <c r="F98" s="62"/>
      <c r="G98" s="62"/>
      <c r="H98" s="8"/>
    </row>
    <row r="99" spans="1:8" s="8" customFormat="1" ht="34.5" customHeight="1" x14ac:dyDescent="0.2">
      <c r="A99" s="38"/>
      <c r="B99" s="62"/>
      <c r="C99" s="62"/>
      <c r="D99" s="62"/>
      <c r="E99" s="1"/>
      <c r="F99" s="63"/>
      <c r="G99" s="63"/>
      <c r="H99" s="62"/>
    </row>
    <row r="100" spans="1:8" s="62" customFormat="1" x14ac:dyDescent="0.2">
      <c r="A100" s="38"/>
      <c r="E100" s="1"/>
      <c r="F100" s="63"/>
      <c r="G100" s="63"/>
      <c r="H100" s="63"/>
    </row>
    <row r="101" spans="1:8" s="63" customFormat="1" x14ac:dyDescent="0.2">
      <c r="A101" s="7"/>
      <c r="B101" s="1"/>
      <c r="C101" s="1"/>
      <c r="D101" s="1"/>
      <c r="E101" s="1"/>
      <c r="F101" s="62"/>
      <c r="G101" s="62"/>
    </row>
    <row r="102" spans="1:8" s="63" customFormat="1" ht="12.6" customHeight="1" x14ac:dyDescent="0.2">
      <c r="A102" s="7"/>
      <c r="B102" s="1"/>
      <c r="C102" s="1"/>
      <c r="D102" s="1"/>
      <c r="E102" s="1"/>
      <c r="F102" s="1"/>
      <c r="G102" s="1"/>
      <c r="H102" s="62"/>
    </row>
    <row r="103" spans="1:8" s="62" customFormat="1" ht="12.95" customHeight="1" x14ac:dyDescent="0.2">
      <c r="A103" s="7"/>
      <c r="B103" s="1"/>
      <c r="C103" s="1"/>
      <c r="D103" s="1"/>
      <c r="E103" s="1"/>
      <c r="F103" s="1"/>
      <c r="G103" s="1"/>
      <c r="H103" s="1"/>
    </row>
    <row r="107" spans="1:8" ht="12.75" customHeight="1" x14ac:dyDescent="0.2"/>
  </sheetData>
  <mergeCells count="11">
    <mergeCell ref="E8:F8"/>
    <mergeCell ref="A16:C16"/>
    <mergeCell ref="A1:D1"/>
    <mergeCell ref="A7:D7"/>
    <mergeCell ref="B2:D2"/>
    <mergeCell ref="B3:D3"/>
    <mergeCell ref="B4:D4"/>
    <mergeCell ref="A5:D5"/>
    <mergeCell ref="A6:D6"/>
    <mergeCell ref="C9:C14"/>
    <mergeCell ref="A9:A14"/>
  </mergeCells>
  <printOptions gridLines="1"/>
  <pageMargins left="0.70866141732283472" right="0.70866141732283472" top="0.74803149606299213" bottom="0.74803149606299213" header="0.31496062992125984" footer="0.31496062992125984"/>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topLeftCell="A24" zoomScaleNormal="100" workbookViewId="0">
      <selection activeCell="B9" sqref="B9:B27"/>
    </sheetView>
  </sheetViews>
  <sheetFormatPr defaultColWidth="9.140625" defaultRowHeight="12.75" x14ac:dyDescent="0.2"/>
  <cols>
    <col min="1" max="2" width="23.5703125" style="15" customWidth="1"/>
    <col min="3" max="6" width="27.5703125" style="15" customWidth="1"/>
    <col min="7" max="8" width="9.140625" style="16"/>
    <col min="9" max="9" width="46" style="16" customWidth="1"/>
    <col min="10" max="16384" width="9.140625" style="16"/>
  </cols>
  <sheetData>
    <row r="1" spans="1:9" ht="36" customHeight="1" x14ac:dyDescent="0.2">
      <c r="A1" s="163" t="s">
        <v>25</v>
      </c>
      <c r="B1" s="163"/>
      <c r="C1" s="163"/>
      <c r="D1" s="163"/>
      <c r="E1" s="163"/>
      <c r="F1" s="163"/>
    </row>
    <row r="2" spans="1:9" ht="36" customHeight="1" x14ac:dyDescent="0.2">
      <c r="A2" s="47" t="s">
        <v>8</v>
      </c>
      <c r="B2" s="147" t="str">
        <f>Travel!B2</f>
        <v>New Zealand Symphony Orchestra</v>
      </c>
      <c r="C2" s="147"/>
      <c r="D2" s="147"/>
      <c r="E2" s="147"/>
      <c r="F2" s="147"/>
      <c r="G2" s="48"/>
    </row>
    <row r="3" spans="1:9" ht="36" customHeight="1" x14ac:dyDescent="0.2">
      <c r="A3" s="47" t="s">
        <v>9</v>
      </c>
      <c r="B3" s="148" t="str">
        <f>Travel!B3</f>
        <v>Christopher Blake</v>
      </c>
      <c r="C3" s="148"/>
      <c r="D3" s="148"/>
      <c r="E3" s="148"/>
      <c r="F3" s="148"/>
      <c r="G3" s="49"/>
    </row>
    <row r="4" spans="1:9" ht="36" customHeight="1" x14ac:dyDescent="0.2">
      <c r="A4" s="47" t="s">
        <v>3</v>
      </c>
      <c r="B4" s="148" t="str">
        <f>Travel!B4</f>
        <v>1 July 2016 to 30 June 2017</v>
      </c>
      <c r="C4" s="148"/>
      <c r="D4" s="148"/>
      <c r="E4" s="148"/>
      <c r="F4" s="148"/>
      <c r="G4" s="49"/>
    </row>
    <row r="5" spans="1:9" s="14" customFormat="1" ht="35.25" customHeight="1" x14ac:dyDescent="0.25">
      <c r="A5" s="167" t="s">
        <v>41</v>
      </c>
      <c r="B5" s="168"/>
      <c r="C5" s="169"/>
      <c r="D5" s="169"/>
      <c r="E5" s="169"/>
      <c r="F5" s="170"/>
    </row>
    <row r="6" spans="1:9" s="14" customFormat="1" ht="35.25" customHeight="1" x14ac:dyDescent="0.25">
      <c r="A6" s="164" t="s">
        <v>57</v>
      </c>
      <c r="B6" s="165"/>
      <c r="C6" s="165"/>
      <c r="D6" s="165"/>
      <c r="E6" s="165"/>
      <c r="F6" s="166"/>
    </row>
    <row r="7" spans="1:9" s="3" customFormat="1" ht="30.95" customHeight="1" x14ac:dyDescent="0.25">
      <c r="A7" s="160" t="s">
        <v>22</v>
      </c>
      <c r="B7" s="161"/>
      <c r="C7" s="5"/>
      <c r="D7" s="5"/>
      <c r="E7" s="5"/>
      <c r="F7" s="22"/>
    </row>
    <row r="8" spans="1:9" ht="25.5" x14ac:dyDescent="0.2">
      <c r="A8" s="23" t="s">
        <v>0</v>
      </c>
      <c r="B8" s="40" t="s">
        <v>263</v>
      </c>
      <c r="C8" s="2" t="s">
        <v>5</v>
      </c>
      <c r="D8" s="2" t="s">
        <v>13</v>
      </c>
      <c r="E8" s="2" t="s">
        <v>12</v>
      </c>
      <c r="F8" s="10" t="s">
        <v>1</v>
      </c>
    </row>
    <row r="9" spans="1:9" ht="39.75" customHeight="1" x14ac:dyDescent="0.2">
      <c r="A9" s="20" t="s">
        <v>155</v>
      </c>
      <c r="B9" s="100">
        <v>424.87</v>
      </c>
      <c r="C9" s="129" t="s">
        <v>227</v>
      </c>
      <c r="D9" s="129" t="s">
        <v>246</v>
      </c>
      <c r="E9" s="129" t="s">
        <v>236</v>
      </c>
      <c r="F9" s="133" t="s">
        <v>67</v>
      </c>
      <c r="I9" s="105"/>
    </row>
    <row r="10" spans="1:9" ht="51" x14ac:dyDescent="0.2">
      <c r="A10" s="92" t="s">
        <v>114</v>
      </c>
      <c r="B10" s="100">
        <v>433.04</v>
      </c>
      <c r="C10" s="129" t="s">
        <v>228</v>
      </c>
      <c r="D10" s="134" t="s">
        <v>247</v>
      </c>
      <c r="E10" s="129" t="s">
        <v>236</v>
      </c>
      <c r="F10" s="133" t="s">
        <v>104</v>
      </c>
      <c r="I10" s="105"/>
    </row>
    <row r="11" spans="1:9" ht="38.25" x14ac:dyDescent="0.2">
      <c r="A11" s="92" t="s">
        <v>115</v>
      </c>
      <c r="B11" s="100">
        <v>497.39</v>
      </c>
      <c r="C11" s="129" t="s">
        <v>229</v>
      </c>
      <c r="D11" s="129" t="s">
        <v>248</v>
      </c>
      <c r="E11" s="129" t="s">
        <v>236</v>
      </c>
      <c r="F11" s="133" t="s">
        <v>104</v>
      </c>
      <c r="I11" s="105"/>
    </row>
    <row r="12" spans="1:9" ht="51" x14ac:dyDescent="0.2">
      <c r="A12" s="92" t="s">
        <v>164</v>
      </c>
      <c r="B12" s="100">
        <v>399.13</v>
      </c>
      <c r="C12" s="129" t="s">
        <v>230</v>
      </c>
      <c r="D12" s="134" t="s">
        <v>249</v>
      </c>
      <c r="E12" s="129" t="s">
        <v>236</v>
      </c>
      <c r="F12" s="133" t="s">
        <v>104</v>
      </c>
    </row>
    <row r="13" spans="1:9" ht="25.5" x14ac:dyDescent="0.2">
      <c r="A13" s="92" t="s">
        <v>164</v>
      </c>
      <c r="B13" s="100">
        <v>16.170000000000002</v>
      </c>
      <c r="C13" s="129" t="s">
        <v>68</v>
      </c>
      <c r="D13" s="129" t="s">
        <v>250</v>
      </c>
      <c r="E13" s="129" t="s">
        <v>68</v>
      </c>
      <c r="F13" s="133" t="s">
        <v>69</v>
      </c>
    </row>
    <row r="14" spans="1:9" ht="51" x14ac:dyDescent="0.2">
      <c r="A14" s="92" t="s">
        <v>165</v>
      </c>
      <c r="B14" s="100">
        <v>101.13</v>
      </c>
      <c r="C14" s="129" t="s">
        <v>73</v>
      </c>
      <c r="D14" s="129" t="s">
        <v>251</v>
      </c>
      <c r="E14" s="129" t="s">
        <v>241</v>
      </c>
      <c r="F14" s="133" t="s">
        <v>69</v>
      </c>
    </row>
    <row r="15" spans="1:9" ht="25.5" x14ac:dyDescent="0.2">
      <c r="A15" s="92" t="s">
        <v>121</v>
      </c>
      <c r="B15" s="100">
        <v>48.26</v>
      </c>
      <c r="C15" s="129" t="s">
        <v>72</v>
      </c>
      <c r="D15" s="129" t="s">
        <v>252</v>
      </c>
      <c r="E15" s="134" t="s">
        <v>236</v>
      </c>
      <c r="F15" s="133" t="s">
        <v>74</v>
      </c>
    </row>
    <row r="16" spans="1:9" ht="51" x14ac:dyDescent="0.2">
      <c r="A16" s="92" t="s">
        <v>123</v>
      </c>
      <c r="B16" s="100">
        <v>333.91</v>
      </c>
      <c r="C16" s="129" t="s">
        <v>231</v>
      </c>
      <c r="D16" s="134" t="s">
        <v>253</v>
      </c>
      <c r="E16" s="129" t="s">
        <v>236</v>
      </c>
      <c r="F16" s="133" t="s">
        <v>104</v>
      </c>
    </row>
    <row r="17" spans="1:6" ht="25.5" x14ac:dyDescent="0.2">
      <c r="A17" s="20" t="s">
        <v>166</v>
      </c>
      <c r="B17" s="100">
        <v>61.39</v>
      </c>
      <c r="C17" s="129" t="s">
        <v>245</v>
      </c>
      <c r="D17" s="129" t="s">
        <v>254</v>
      </c>
      <c r="E17" s="134" t="s">
        <v>238</v>
      </c>
      <c r="F17" s="133" t="s">
        <v>77</v>
      </c>
    </row>
    <row r="18" spans="1:6" ht="52.5" customHeight="1" x14ac:dyDescent="0.2">
      <c r="A18" s="98" t="s">
        <v>167</v>
      </c>
      <c r="B18" s="100">
        <v>277.19</v>
      </c>
      <c r="C18" s="129" t="s">
        <v>78</v>
      </c>
      <c r="D18" s="129" t="s">
        <v>255</v>
      </c>
      <c r="E18" s="129" t="s">
        <v>240</v>
      </c>
      <c r="F18" s="133" t="s">
        <v>79</v>
      </c>
    </row>
    <row r="19" spans="1:6" ht="51" customHeight="1" x14ac:dyDescent="0.2">
      <c r="A19" s="98" t="s">
        <v>139</v>
      </c>
      <c r="B19" s="100">
        <v>931.3</v>
      </c>
      <c r="C19" s="129" t="s">
        <v>80</v>
      </c>
      <c r="D19" s="129" t="s">
        <v>256</v>
      </c>
      <c r="E19" s="129" t="s">
        <v>240</v>
      </c>
      <c r="F19" s="133" t="s">
        <v>81</v>
      </c>
    </row>
    <row r="20" spans="1:6" ht="89.25" x14ac:dyDescent="0.2">
      <c r="A20" s="121" t="s">
        <v>140</v>
      </c>
      <c r="B20" s="125">
        <v>518.26</v>
      </c>
      <c r="C20" s="135" t="s">
        <v>82</v>
      </c>
      <c r="D20" s="136" t="s">
        <v>235</v>
      </c>
      <c r="E20" s="135" t="s">
        <v>236</v>
      </c>
      <c r="F20" s="137" t="s">
        <v>67</v>
      </c>
    </row>
    <row r="21" spans="1:6" ht="25.5" x14ac:dyDescent="0.2">
      <c r="A21" s="98" t="s">
        <v>83</v>
      </c>
      <c r="B21" s="100">
        <v>67.39</v>
      </c>
      <c r="C21" s="129" t="s">
        <v>243</v>
      </c>
      <c r="D21" s="129" t="s">
        <v>257</v>
      </c>
      <c r="E21" s="129" t="s">
        <v>238</v>
      </c>
      <c r="F21" s="133" t="s">
        <v>77</v>
      </c>
    </row>
    <row r="22" spans="1:6" ht="38.25" x14ac:dyDescent="0.2">
      <c r="A22" s="98" t="s">
        <v>88</v>
      </c>
      <c r="B22" s="100">
        <v>54.78</v>
      </c>
      <c r="C22" s="129" t="s">
        <v>244</v>
      </c>
      <c r="D22" s="129" t="s">
        <v>258</v>
      </c>
      <c r="E22" s="129" t="s">
        <v>238</v>
      </c>
      <c r="F22" s="133" t="s">
        <v>89</v>
      </c>
    </row>
    <row r="23" spans="1:6" ht="38.25" x14ac:dyDescent="0.2">
      <c r="A23" s="20" t="s">
        <v>93</v>
      </c>
      <c r="B23" s="100">
        <v>294.77999999999997</v>
      </c>
      <c r="C23" s="129" t="s">
        <v>232</v>
      </c>
      <c r="D23" s="129" t="s">
        <v>259</v>
      </c>
      <c r="E23" s="129" t="s">
        <v>240</v>
      </c>
      <c r="F23" s="133" t="s">
        <v>104</v>
      </c>
    </row>
    <row r="24" spans="1:6" ht="52.5" customHeight="1" x14ac:dyDescent="0.2">
      <c r="A24" s="98" t="s">
        <v>94</v>
      </c>
      <c r="B24" s="100">
        <v>509.57</v>
      </c>
      <c r="C24" s="129" t="s">
        <v>233</v>
      </c>
      <c r="D24" s="135" t="s">
        <v>260</v>
      </c>
      <c r="E24" s="129" t="s">
        <v>239</v>
      </c>
      <c r="F24" s="133" t="s">
        <v>67</v>
      </c>
    </row>
    <row r="25" spans="1:6" ht="25.5" x14ac:dyDescent="0.2">
      <c r="A25" s="98" t="s">
        <v>95</v>
      </c>
      <c r="B25" s="100">
        <v>13.91</v>
      </c>
      <c r="C25" s="129" t="s">
        <v>243</v>
      </c>
      <c r="D25" s="129" t="s">
        <v>257</v>
      </c>
      <c r="E25" s="129" t="s">
        <v>238</v>
      </c>
      <c r="F25" s="133" t="s">
        <v>96</v>
      </c>
    </row>
    <row r="26" spans="1:6" ht="25.5" x14ac:dyDescent="0.2">
      <c r="A26" s="98" t="s">
        <v>97</v>
      </c>
      <c r="B26" s="100">
        <v>73.91</v>
      </c>
      <c r="C26" s="129" t="s">
        <v>242</v>
      </c>
      <c r="D26" s="129" t="s">
        <v>261</v>
      </c>
      <c r="E26" s="129" t="s">
        <v>237</v>
      </c>
      <c r="F26" s="133" t="s">
        <v>77</v>
      </c>
    </row>
    <row r="27" spans="1:6" ht="38.25" x14ac:dyDescent="0.2">
      <c r="A27" s="98" t="s">
        <v>98</v>
      </c>
      <c r="B27" s="100">
        <v>372.17</v>
      </c>
      <c r="C27" s="129" t="s">
        <v>234</v>
      </c>
      <c r="D27" s="134" t="s">
        <v>262</v>
      </c>
      <c r="E27" s="129" t="s">
        <v>236</v>
      </c>
      <c r="F27" s="133" t="s">
        <v>104</v>
      </c>
    </row>
    <row r="28" spans="1:6" hidden="1" x14ac:dyDescent="0.2">
      <c r="A28" s="20"/>
      <c r="F28" s="21"/>
    </row>
    <row r="29" spans="1:6" s="19" customFormat="1" ht="25.5" hidden="1" customHeight="1" x14ac:dyDescent="0.2">
      <c r="A29" s="20"/>
      <c r="B29" s="15"/>
      <c r="C29" s="15"/>
      <c r="D29" s="15"/>
      <c r="E29" s="15"/>
      <c r="F29" s="21"/>
    </row>
    <row r="30" spans="1:6" ht="24.95" customHeight="1" x14ac:dyDescent="0.2">
      <c r="A30" s="31" t="s">
        <v>23</v>
      </c>
      <c r="B30" s="128">
        <f>SUM(B9:B29)</f>
        <v>5428.55</v>
      </c>
      <c r="C30" s="24"/>
      <c r="D30" s="25"/>
      <c r="E30" s="25"/>
      <c r="F30" s="26"/>
    </row>
    <row r="31" spans="1:6" x14ac:dyDescent="0.2">
      <c r="A31" s="45"/>
      <c r="B31" s="122"/>
      <c r="C31" s="122"/>
      <c r="D31" s="122"/>
      <c r="E31" s="122"/>
      <c r="F31" s="122"/>
    </row>
    <row r="32" spans="1:6" x14ac:dyDescent="0.2">
      <c r="A32" s="45" t="s">
        <v>30</v>
      </c>
      <c r="B32" s="3"/>
      <c r="C32" s="95"/>
      <c r="D32" s="122"/>
      <c r="E32" s="122"/>
      <c r="F32" s="122"/>
    </row>
    <row r="33" spans="1:6" x14ac:dyDescent="0.2">
      <c r="A33" s="171" t="s">
        <v>58</v>
      </c>
      <c r="B33" s="171"/>
      <c r="C33" s="171"/>
      <c r="D33" s="171"/>
      <c r="E33" s="171"/>
      <c r="F33" s="171"/>
    </row>
    <row r="34" spans="1:6" x14ac:dyDescent="0.2">
      <c r="A34" s="162" t="s">
        <v>52</v>
      </c>
      <c r="B34" s="162"/>
      <c r="C34" s="162"/>
      <c r="D34" s="122"/>
      <c r="E34" s="122"/>
      <c r="F34" s="122"/>
    </row>
    <row r="35" spans="1:6" x14ac:dyDescent="0.2">
      <c r="A35" s="73" t="s">
        <v>37</v>
      </c>
      <c r="B35" s="55"/>
      <c r="C35" s="95"/>
      <c r="D35" s="122"/>
      <c r="E35" s="122"/>
      <c r="F35" s="122"/>
    </row>
    <row r="36" spans="1:6" x14ac:dyDescent="0.2">
      <c r="A36" s="73" t="s">
        <v>49</v>
      </c>
      <c r="B36" s="55"/>
      <c r="C36" s="95"/>
      <c r="D36" s="95"/>
      <c r="E36" s="95"/>
      <c r="F36" s="95"/>
    </row>
    <row r="37" spans="1:6" ht="12.75" customHeight="1" x14ac:dyDescent="0.2">
      <c r="A37" s="159" t="s">
        <v>40</v>
      </c>
      <c r="B37" s="159"/>
      <c r="C37" s="123"/>
      <c r="D37" s="123"/>
      <c r="E37" s="123"/>
      <c r="F37" s="123"/>
    </row>
    <row r="38" spans="1:6" x14ac:dyDescent="0.2">
      <c r="A38" s="64"/>
      <c r="B38" s="64"/>
      <c r="C38" s="64"/>
      <c r="D38" s="64"/>
      <c r="E38" s="64"/>
      <c r="F38" s="64"/>
    </row>
    <row r="39" spans="1:6" x14ac:dyDescent="0.2">
      <c r="A39" s="64"/>
      <c r="B39" s="64"/>
      <c r="C39" s="64"/>
      <c r="D39" s="64"/>
      <c r="E39" s="64"/>
      <c r="F39" s="64"/>
    </row>
    <row r="40" spans="1:6" x14ac:dyDescent="0.2">
      <c r="A40" s="64"/>
      <c r="B40" s="64"/>
      <c r="C40" s="64"/>
      <c r="D40" s="64"/>
      <c r="E40" s="64"/>
      <c r="F40" s="64"/>
    </row>
    <row r="41" spans="1:6" x14ac:dyDescent="0.2">
      <c r="A41" s="64"/>
      <c r="B41" s="64"/>
      <c r="C41" s="64"/>
      <c r="D41" s="64"/>
      <c r="E41" s="64"/>
      <c r="F41" s="64"/>
    </row>
    <row r="42" spans="1:6" x14ac:dyDescent="0.2">
      <c r="A42" s="64"/>
      <c r="B42" s="64"/>
      <c r="C42" s="64"/>
      <c r="D42" s="64"/>
      <c r="E42" s="64"/>
      <c r="F42" s="64"/>
    </row>
  </sheetData>
  <mergeCells count="10">
    <mergeCell ref="A37:B37"/>
    <mergeCell ref="A7:B7"/>
    <mergeCell ref="A34:C34"/>
    <mergeCell ref="A1:F1"/>
    <mergeCell ref="A6:F6"/>
    <mergeCell ref="B2:F2"/>
    <mergeCell ref="B3:F3"/>
    <mergeCell ref="B4:F4"/>
    <mergeCell ref="A5:F5"/>
    <mergeCell ref="A33:F33"/>
  </mergeCells>
  <printOptions gridLines="1"/>
  <pageMargins left="0.70866141732283472" right="0.70866141732283472" top="0.74803149606299213" bottom="0.74803149606299213" header="0.31496062992125984" footer="0.31496062992125984"/>
  <pageSetup paperSize="9" scale="8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
  <sheetViews>
    <sheetView zoomScaleNormal="100" workbookViewId="0">
      <selection activeCell="J8" sqref="J8"/>
    </sheetView>
  </sheetViews>
  <sheetFormatPr defaultColWidth="9.140625" defaultRowHeight="12.75" x14ac:dyDescent="0.2"/>
  <cols>
    <col min="1" max="5" width="27.5703125" style="32" customWidth="1"/>
    <col min="6" max="16384" width="9.140625" style="35"/>
  </cols>
  <sheetData>
    <row r="1" spans="1:14" ht="36" customHeight="1" x14ac:dyDescent="0.2">
      <c r="A1" s="163" t="s">
        <v>25</v>
      </c>
      <c r="B1" s="163"/>
      <c r="C1" s="163"/>
      <c r="D1" s="163"/>
      <c r="E1" s="163"/>
      <c r="F1" s="69"/>
    </row>
    <row r="2" spans="1:14" ht="36" customHeight="1" x14ac:dyDescent="0.2">
      <c r="A2" s="47" t="s">
        <v>8</v>
      </c>
      <c r="B2" s="147" t="str">
        <f>Travel!B2</f>
        <v>New Zealand Symphony Orchestra</v>
      </c>
      <c r="C2" s="147"/>
      <c r="D2" s="147"/>
      <c r="E2" s="147"/>
      <c r="F2" s="48"/>
      <c r="G2" s="48"/>
    </row>
    <row r="3" spans="1:14" ht="36" customHeight="1" x14ac:dyDescent="0.2">
      <c r="A3" s="47" t="s">
        <v>9</v>
      </c>
      <c r="B3" s="148" t="str">
        <f>Travel!B3</f>
        <v>Christopher Blake</v>
      </c>
      <c r="C3" s="148"/>
      <c r="D3" s="148"/>
      <c r="E3" s="148"/>
      <c r="F3" s="49"/>
      <c r="G3" s="49"/>
    </row>
    <row r="4" spans="1:14" ht="36" customHeight="1" x14ac:dyDescent="0.2">
      <c r="A4" s="47" t="s">
        <v>3</v>
      </c>
      <c r="B4" s="148" t="str">
        <f>Travel!B4</f>
        <v>1 July 2016 to 30 June 2017</v>
      </c>
      <c r="C4" s="148"/>
      <c r="D4" s="148"/>
      <c r="E4" s="148"/>
      <c r="F4" s="49"/>
      <c r="G4" s="49"/>
    </row>
    <row r="5" spans="1:14" ht="36" customHeight="1" x14ac:dyDescent="0.2">
      <c r="A5" s="180" t="s">
        <v>42</v>
      </c>
      <c r="B5" s="181"/>
      <c r="C5" s="181"/>
      <c r="D5" s="181"/>
      <c r="E5" s="182"/>
    </row>
    <row r="6" spans="1:14" ht="20.100000000000001" customHeight="1" x14ac:dyDescent="0.2">
      <c r="A6" s="178" t="s">
        <v>50</v>
      </c>
      <c r="B6" s="178"/>
      <c r="C6" s="178"/>
      <c r="D6" s="178"/>
      <c r="E6" s="179"/>
      <c r="F6" s="50"/>
      <c r="G6" s="50"/>
    </row>
    <row r="7" spans="1:14" ht="20.25" customHeight="1" x14ac:dyDescent="0.25">
      <c r="A7" s="30" t="s">
        <v>20</v>
      </c>
      <c r="B7" s="5"/>
      <c r="C7" s="5"/>
      <c r="D7" s="5"/>
      <c r="E7" s="22"/>
    </row>
    <row r="8" spans="1:14" ht="25.5" x14ac:dyDescent="0.2">
      <c r="A8" s="23" t="s">
        <v>0</v>
      </c>
      <c r="B8" s="2" t="s">
        <v>38</v>
      </c>
      <c r="C8" s="2" t="s">
        <v>33</v>
      </c>
      <c r="D8" s="2" t="s">
        <v>44</v>
      </c>
      <c r="E8" s="10" t="s">
        <v>60</v>
      </c>
    </row>
    <row r="9" spans="1:14" x14ac:dyDescent="0.2">
      <c r="A9" s="183" t="s">
        <v>168</v>
      </c>
      <c r="B9" s="184"/>
      <c r="C9" s="184"/>
      <c r="D9" s="184"/>
      <c r="E9" s="185"/>
    </row>
    <row r="10" spans="1:14" x14ac:dyDescent="0.2">
      <c r="A10" s="44"/>
      <c r="B10" s="45"/>
      <c r="C10" s="45"/>
      <c r="D10" s="45"/>
      <c r="E10" s="46"/>
    </row>
    <row r="11" spans="1:14" x14ac:dyDescent="0.2">
      <c r="A11" s="33"/>
      <c r="E11" s="34"/>
      <c r="N11" s="51"/>
    </row>
    <row r="12" spans="1:14" x14ac:dyDescent="0.2">
      <c r="A12" s="33"/>
      <c r="E12" s="34"/>
    </row>
    <row r="13" spans="1:14" hidden="1" x14ac:dyDescent="0.2">
      <c r="A13" s="33"/>
      <c r="E13" s="34"/>
    </row>
    <row r="14" spans="1:14" ht="27.95" customHeight="1" x14ac:dyDescent="0.2">
      <c r="A14" s="31" t="s">
        <v>24</v>
      </c>
      <c r="B14" s="74" t="s">
        <v>19</v>
      </c>
      <c r="C14" s="24"/>
      <c r="D14" s="75">
        <f>SUM(D9:D13)</f>
        <v>0</v>
      </c>
      <c r="E14" s="26"/>
    </row>
    <row r="15" spans="1:14" x14ac:dyDescent="0.2">
      <c r="A15" s="27"/>
      <c r="B15" s="52"/>
      <c r="C15" s="28"/>
      <c r="D15" s="2"/>
      <c r="E15" s="29"/>
    </row>
    <row r="16" spans="1:14" x14ac:dyDescent="0.2">
      <c r="A16" s="78" t="s">
        <v>26</v>
      </c>
      <c r="B16" s="79"/>
      <c r="C16" s="79"/>
      <c r="D16" s="79"/>
      <c r="E16" s="80"/>
    </row>
    <row r="17" spans="1:6" x14ac:dyDescent="0.2">
      <c r="A17" s="176" t="s">
        <v>52</v>
      </c>
      <c r="B17" s="162"/>
      <c r="C17" s="162"/>
      <c r="D17" s="45"/>
      <c r="E17" s="46"/>
    </row>
    <row r="18" spans="1:6" x14ac:dyDescent="0.2">
      <c r="A18" s="172" t="s">
        <v>43</v>
      </c>
      <c r="B18" s="173"/>
      <c r="C18" s="173"/>
      <c r="D18" s="173"/>
      <c r="E18" s="174"/>
    </row>
    <row r="19" spans="1:6" x14ac:dyDescent="0.2">
      <c r="A19" s="16" t="s">
        <v>61</v>
      </c>
      <c r="B19" s="35"/>
      <c r="C19" s="35"/>
      <c r="D19" s="35"/>
      <c r="E19" s="35"/>
    </row>
    <row r="20" spans="1:6" ht="26.1" customHeight="1" x14ac:dyDescent="0.2">
      <c r="A20" s="176" t="s">
        <v>59</v>
      </c>
      <c r="B20" s="162"/>
      <c r="C20" s="162"/>
      <c r="D20" s="162"/>
      <c r="E20" s="177"/>
    </row>
    <row r="21" spans="1:6" x14ac:dyDescent="0.2">
      <c r="A21" s="54" t="s">
        <v>45</v>
      </c>
      <c r="B21" s="45"/>
      <c r="C21" s="45"/>
      <c r="D21" s="45"/>
      <c r="E21" s="46"/>
    </row>
    <row r="22" spans="1:6" x14ac:dyDescent="0.2">
      <c r="A22" s="54" t="s">
        <v>46</v>
      </c>
      <c r="B22" s="55"/>
      <c r="C22" s="71"/>
      <c r="D22" s="71"/>
      <c r="E22" s="11"/>
      <c r="F22" s="71"/>
    </row>
    <row r="23" spans="1:6" ht="12.75" customHeight="1" x14ac:dyDescent="0.2">
      <c r="A23" s="175" t="s">
        <v>40</v>
      </c>
      <c r="B23" s="159"/>
      <c r="C23" s="76"/>
      <c r="D23" s="76"/>
      <c r="E23" s="77"/>
      <c r="F23" s="76"/>
    </row>
    <row r="24" spans="1:6" x14ac:dyDescent="0.2">
      <c r="A24" s="81"/>
      <c r="B24" s="82"/>
      <c r="C24" s="82"/>
      <c r="D24" s="82"/>
      <c r="E24" s="83"/>
    </row>
  </sheetData>
  <mergeCells count="11">
    <mergeCell ref="A18:E18"/>
    <mergeCell ref="A23:B23"/>
    <mergeCell ref="A1:E1"/>
    <mergeCell ref="A17:C17"/>
    <mergeCell ref="A20:E20"/>
    <mergeCell ref="A6:E6"/>
    <mergeCell ref="B2:E2"/>
    <mergeCell ref="B3:E3"/>
    <mergeCell ref="B4:E4"/>
    <mergeCell ref="A5:E5"/>
    <mergeCell ref="A9:E9"/>
  </mergeCells>
  <printOptions gridLines="1"/>
  <pageMargins left="0.70866141732283472" right="0.70866141732283472" top="0.74803149606299213" bottom="0.74803149606299213" header="0.31496062992125984" footer="0.31496062992125984"/>
  <pageSetup paperSize="9" scale="9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7"/>
  <sheetViews>
    <sheetView zoomScaleNormal="100" workbookViewId="0">
      <selection activeCell="K9" sqref="K9"/>
    </sheetView>
  </sheetViews>
  <sheetFormatPr defaultColWidth="9.140625" defaultRowHeight="12.75" x14ac:dyDescent="0.2"/>
  <cols>
    <col min="1" max="2" width="23.5703125" style="12" customWidth="1"/>
    <col min="3" max="5" width="27.5703125" style="12" customWidth="1"/>
    <col min="6" max="16384" width="9.140625" style="13"/>
  </cols>
  <sheetData>
    <row r="1" spans="1:5" ht="36" customHeight="1" x14ac:dyDescent="0.2">
      <c r="A1" s="163" t="s">
        <v>25</v>
      </c>
      <c r="B1" s="163"/>
      <c r="C1" s="163"/>
      <c r="D1" s="163"/>
      <c r="E1" s="163"/>
    </row>
    <row r="2" spans="1:5" ht="36" customHeight="1" x14ac:dyDescent="0.2">
      <c r="A2" s="47" t="s">
        <v>8</v>
      </c>
      <c r="B2" s="147" t="str">
        <f>Travel!B2</f>
        <v>New Zealand Symphony Orchestra</v>
      </c>
      <c r="C2" s="147"/>
      <c r="D2" s="147"/>
      <c r="E2" s="147"/>
    </row>
    <row r="3" spans="1:5" ht="36" customHeight="1" x14ac:dyDescent="0.2">
      <c r="A3" s="47" t="s">
        <v>9</v>
      </c>
      <c r="B3" s="148" t="str">
        <f>Travel!B3</f>
        <v>Christopher Blake</v>
      </c>
      <c r="C3" s="148"/>
      <c r="D3" s="148"/>
      <c r="E3" s="148"/>
    </row>
    <row r="4" spans="1:5" ht="36" customHeight="1" x14ac:dyDescent="0.2">
      <c r="A4" s="47" t="s">
        <v>3</v>
      </c>
      <c r="B4" s="148" t="str">
        <f>Travel!B4</f>
        <v>1 July 2016 to 30 June 2017</v>
      </c>
      <c r="C4" s="148"/>
      <c r="D4" s="148"/>
      <c r="E4" s="148"/>
    </row>
    <row r="5" spans="1:5" ht="36" customHeight="1" x14ac:dyDescent="0.2">
      <c r="A5" s="149" t="s">
        <v>48</v>
      </c>
      <c r="B5" s="191"/>
      <c r="C5" s="169"/>
      <c r="D5" s="169"/>
      <c r="E5" s="170"/>
    </row>
    <row r="6" spans="1:5" ht="36" customHeight="1" x14ac:dyDescent="0.2">
      <c r="A6" s="188" t="s">
        <v>47</v>
      </c>
      <c r="B6" s="189"/>
      <c r="C6" s="189"/>
      <c r="D6" s="189"/>
      <c r="E6" s="190"/>
    </row>
    <row r="7" spans="1:5" ht="36" customHeight="1" x14ac:dyDescent="0.25">
      <c r="A7" s="186" t="s">
        <v>6</v>
      </c>
      <c r="B7" s="187"/>
      <c r="C7" s="5"/>
      <c r="D7" s="5"/>
      <c r="E7" s="22"/>
    </row>
    <row r="8" spans="1:5" ht="25.5" x14ac:dyDescent="0.2">
      <c r="A8" s="23" t="s">
        <v>0</v>
      </c>
      <c r="B8" s="2" t="s">
        <v>263</v>
      </c>
      <c r="C8" s="2" t="s">
        <v>34</v>
      </c>
      <c r="D8" s="2" t="s">
        <v>29</v>
      </c>
      <c r="E8" s="10" t="s">
        <v>2</v>
      </c>
    </row>
    <row r="9" spans="1:5" x14ac:dyDescent="0.2">
      <c r="A9" s="20" t="s">
        <v>170</v>
      </c>
      <c r="B9" s="100">
        <v>51.3</v>
      </c>
      <c r="C9" s="15" t="s">
        <v>71</v>
      </c>
      <c r="D9" s="15" t="s">
        <v>178</v>
      </c>
      <c r="E9" s="21"/>
    </row>
    <row r="10" spans="1:5" x14ac:dyDescent="0.2">
      <c r="A10" s="20" t="s">
        <v>171</v>
      </c>
      <c r="B10" s="100">
        <v>51.3</v>
      </c>
      <c r="C10" s="113" t="s">
        <v>71</v>
      </c>
      <c r="D10" s="15" t="s">
        <v>179</v>
      </c>
      <c r="E10" s="21"/>
    </row>
    <row r="11" spans="1:5" x14ac:dyDescent="0.2">
      <c r="A11" s="20" t="s">
        <v>172</v>
      </c>
      <c r="B11" s="100">
        <v>51.3</v>
      </c>
      <c r="C11" s="113" t="s">
        <v>71</v>
      </c>
      <c r="D11" s="15" t="s">
        <v>180</v>
      </c>
      <c r="E11" s="21"/>
    </row>
    <row r="12" spans="1:5" x14ac:dyDescent="0.2">
      <c r="A12" s="20" t="s">
        <v>173</v>
      </c>
      <c r="B12" s="100">
        <v>51.3</v>
      </c>
      <c r="C12" s="113" t="s">
        <v>71</v>
      </c>
      <c r="D12" s="15" t="s">
        <v>181</v>
      </c>
      <c r="E12" s="21"/>
    </row>
    <row r="13" spans="1:5" x14ac:dyDescent="0.2">
      <c r="A13" s="12" t="s">
        <v>174</v>
      </c>
      <c r="B13" s="100">
        <v>51.3</v>
      </c>
      <c r="C13" s="113" t="s">
        <v>71</v>
      </c>
      <c r="D13" s="12" t="s">
        <v>182</v>
      </c>
      <c r="E13" s="99"/>
    </row>
    <row r="14" spans="1:5" x14ac:dyDescent="0.2">
      <c r="A14" s="98" t="s">
        <v>75</v>
      </c>
      <c r="B14" s="100">
        <v>51.3</v>
      </c>
      <c r="C14" s="113" t="s">
        <v>71</v>
      </c>
      <c r="D14" s="94" t="s">
        <v>76</v>
      </c>
      <c r="E14" s="99"/>
    </row>
    <row r="15" spans="1:5" x14ac:dyDescent="0.2">
      <c r="A15" s="98" t="s">
        <v>86</v>
      </c>
      <c r="B15" s="100">
        <v>51.3</v>
      </c>
      <c r="C15" s="113" t="s">
        <v>71</v>
      </c>
      <c r="D15" s="94" t="s">
        <v>87</v>
      </c>
      <c r="E15" s="99"/>
    </row>
    <row r="16" spans="1:5" x14ac:dyDescent="0.2">
      <c r="A16" s="98" t="s">
        <v>175</v>
      </c>
      <c r="B16" s="100">
        <v>51.3</v>
      </c>
      <c r="C16" s="113" t="s">
        <v>71</v>
      </c>
      <c r="D16" s="94" t="s">
        <v>183</v>
      </c>
      <c r="E16" s="99"/>
    </row>
    <row r="17" spans="1:6" x14ac:dyDescent="0.2">
      <c r="A17" s="98" t="s">
        <v>92</v>
      </c>
      <c r="B17" s="100">
        <v>51.3</v>
      </c>
      <c r="C17" s="113" t="s">
        <v>71</v>
      </c>
      <c r="D17" s="94" t="s">
        <v>184</v>
      </c>
      <c r="E17" s="99"/>
    </row>
    <row r="18" spans="1:6" x14ac:dyDescent="0.2">
      <c r="A18" s="98" t="s">
        <v>176</v>
      </c>
      <c r="B18" s="100">
        <v>51.3</v>
      </c>
      <c r="C18" s="113" t="s">
        <v>71</v>
      </c>
      <c r="D18" s="113" t="s">
        <v>185</v>
      </c>
      <c r="E18" s="114"/>
    </row>
    <row r="19" spans="1:6" x14ac:dyDescent="0.2">
      <c r="A19" s="121" t="s">
        <v>177</v>
      </c>
      <c r="B19" s="100">
        <v>51.3</v>
      </c>
      <c r="C19" s="113" t="s">
        <v>71</v>
      </c>
      <c r="D19" s="94" t="s">
        <v>186</v>
      </c>
      <c r="E19" s="99"/>
    </row>
    <row r="20" spans="1:6" x14ac:dyDescent="0.2">
      <c r="A20" s="121" t="s">
        <v>188</v>
      </c>
      <c r="B20" s="100">
        <v>51.3</v>
      </c>
      <c r="C20" s="113" t="s">
        <v>71</v>
      </c>
      <c r="D20" s="113" t="s">
        <v>187</v>
      </c>
      <c r="E20" s="114"/>
    </row>
    <row r="21" spans="1:6" ht="14.1" customHeight="1" x14ac:dyDescent="0.2">
      <c r="A21" s="37" t="s">
        <v>14</v>
      </c>
      <c r="B21" s="67">
        <v>615.6</v>
      </c>
      <c r="C21" s="17"/>
      <c r="D21" s="18"/>
      <c r="E21" s="36"/>
    </row>
    <row r="22" spans="1:6" ht="14.1" customHeight="1" x14ac:dyDescent="0.2">
      <c r="A22" s="68"/>
      <c r="B22" s="67"/>
      <c r="C22" s="17"/>
      <c r="D22" s="18"/>
      <c r="E22" s="90"/>
    </row>
    <row r="23" spans="1:6" ht="14.1" customHeight="1" x14ac:dyDescent="0.2">
      <c r="A23" s="84"/>
      <c r="B23" s="59"/>
      <c r="C23" s="85"/>
      <c r="D23" s="85"/>
      <c r="E23" s="86"/>
    </row>
    <row r="24" spans="1:6" x14ac:dyDescent="0.2">
      <c r="A24" s="44" t="s">
        <v>26</v>
      </c>
      <c r="B24" s="70"/>
      <c r="C24" s="70"/>
      <c r="D24" s="70"/>
      <c r="E24" s="72"/>
    </row>
    <row r="25" spans="1:6" x14ac:dyDescent="0.2">
      <c r="A25" s="176" t="s">
        <v>52</v>
      </c>
      <c r="B25" s="162"/>
      <c r="C25" s="162"/>
      <c r="D25" s="70"/>
      <c r="E25" s="72"/>
    </row>
    <row r="26" spans="1:6" ht="14.1" customHeight="1" x14ac:dyDescent="0.2">
      <c r="A26" s="56" t="s">
        <v>21</v>
      </c>
      <c r="B26" s="57"/>
      <c r="C26" s="70"/>
      <c r="D26" s="70"/>
      <c r="E26" s="72"/>
    </row>
    <row r="27" spans="1:6" x14ac:dyDescent="0.2">
      <c r="A27" s="54" t="s">
        <v>32</v>
      </c>
      <c r="B27" s="55"/>
      <c r="C27" s="71"/>
      <c r="D27" s="70"/>
      <c r="E27" s="72"/>
    </row>
    <row r="28" spans="1:6" ht="12.6" customHeight="1" x14ac:dyDescent="0.2">
      <c r="A28" s="172" t="s">
        <v>28</v>
      </c>
      <c r="B28" s="173"/>
      <c r="C28" s="173"/>
      <c r="D28" s="173"/>
      <c r="E28" s="174"/>
      <c r="F28" s="16"/>
    </row>
    <row r="29" spans="1:6" x14ac:dyDescent="0.2">
      <c r="A29" s="54" t="s">
        <v>49</v>
      </c>
      <c r="B29" s="55"/>
      <c r="C29" s="71"/>
      <c r="D29" s="71"/>
      <c r="E29" s="11"/>
      <c r="F29" s="71"/>
    </row>
    <row r="30" spans="1:6" ht="12.75" customHeight="1" x14ac:dyDescent="0.2">
      <c r="A30" s="175" t="s">
        <v>40</v>
      </c>
      <c r="B30" s="159"/>
      <c r="C30" s="76"/>
      <c r="D30" s="76"/>
      <c r="E30" s="77"/>
      <c r="F30" s="76"/>
    </row>
    <row r="31" spans="1:6" x14ac:dyDescent="0.2">
      <c r="A31" s="87"/>
      <c r="B31" s="60"/>
      <c r="C31" s="88"/>
      <c r="D31" s="88"/>
      <c r="E31" s="89"/>
      <c r="F31" s="16"/>
    </row>
    <row r="32" spans="1:6" x14ac:dyDescent="0.2">
      <c r="A32" s="20"/>
      <c r="B32" s="15"/>
      <c r="C32" s="15"/>
      <c r="D32" s="15"/>
      <c r="E32" s="53"/>
      <c r="F32" s="16"/>
    </row>
    <row r="33" spans="1:6" x14ac:dyDescent="0.2">
      <c r="A33" s="20"/>
      <c r="B33" s="15"/>
      <c r="C33" s="15"/>
      <c r="D33" s="15"/>
      <c r="E33" s="53"/>
      <c r="F33" s="16"/>
    </row>
    <row r="34" spans="1:6" x14ac:dyDescent="0.2">
      <c r="A34" s="20"/>
      <c r="B34" s="15"/>
      <c r="C34" s="15"/>
      <c r="D34" s="15"/>
      <c r="E34" s="53"/>
      <c r="F34" s="16"/>
    </row>
    <row r="35" spans="1:6" x14ac:dyDescent="0.2">
      <c r="A35" s="20"/>
      <c r="B35" s="15"/>
      <c r="C35" s="15"/>
      <c r="D35" s="15"/>
      <c r="E35" s="53"/>
      <c r="F35" s="16"/>
    </row>
    <row r="36" spans="1:6" x14ac:dyDescent="0.2">
      <c r="A36" s="53"/>
      <c r="B36" s="53"/>
      <c r="C36" s="53"/>
      <c r="D36" s="53"/>
      <c r="E36" s="53"/>
    </row>
    <row r="37" spans="1:6" x14ac:dyDescent="0.2">
      <c r="A37" s="53"/>
      <c r="B37" s="53"/>
      <c r="C37" s="53"/>
      <c r="D37" s="53"/>
      <c r="E37" s="53"/>
    </row>
  </sheetData>
  <mergeCells count="10">
    <mergeCell ref="A30:B30"/>
    <mergeCell ref="A28:E28"/>
    <mergeCell ref="A1:E1"/>
    <mergeCell ref="A25:C25"/>
    <mergeCell ref="A7:B7"/>
    <mergeCell ref="B2:E2"/>
    <mergeCell ref="B3:E3"/>
    <mergeCell ref="B4:E4"/>
    <mergeCell ref="A6:E6"/>
    <mergeCell ref="A5:E5"/>
  </mergeCells>
  <printOptions gridLines="1"/>
  <pageMargins left="0.70866141732283472" right="0.70866141732283472" top="0.74803149606299213" bottom="0.74803149606299213" header="0.31496062992125984" footer="0.31496062992125984"/>
  <pageSetup paperSize="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XLR Support</vt:lpstr>
      <vt:lpstr>Travel</vt:lpstr>
      <vt:lpstr>Hospitality</vt:lpstr>
      <vt:lpstr>Gifts and Benefits</vt:lpstr>
      <vt:lpstr>All other  expenses</vt:lpstr>
      <vt:lpstr>'All other  expenses'!Print_Area</vt:lpstr>
      <vt:lpstr>'Gifts and Benefits'!Print_Area</vt:lpstr>
      <vt:lpstr>Hospitality!Print_Area</vt:lpstr>
      <vt:lpstr>Travel!Print_Area</vt:lpstr>
    </vt:vector>
  </TitlesOfParts>
  <Company>SSC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mortensenm</dc:creator>
  <cp:lastModifiedBy>Elizabeth Laing</cp:lastModifiedBy>
  <cp:lastPrinted>2017-07-06T23:16:55Z</cp:lastPrinted>
  <dcterms:created xsi:type="dcterms:W3CDTF">2010-10-17T20:59:02Z</dcterms:created>
  <dcterms:modified xsi:type="dcterms:W3CDTF">2018-07-01T22:29:00Z</dcterms:modified>
</cp:coreProperties>
</file>